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192.168.101.172\ISUser\営業連絡部\部数表\部数表履歴\【最新】部数表\２６１０バックアップ\"/>
    </mc:Choice>
  </mc:AlternateContent>
  <xr:revisionPtr revIDLastSave="0" documentId="13_ncr:1_{47DCDC44-5C5B-4693-B771-636169B03F55}" xr6:coauthVersionLast="47" xr6:coauthVersionMax="47" xr10:uidLastSave="{00000000-0000-0000-0000-000000000000}"/>
  <bookViews>
    <workbookView xWindow="-120" yWindow="-120" windowWidth="29040" windowHeight="15720" tabRatio="664" xr2:uid="{655AA2B4-C8C7-4495-923C-1D5A15F0B3AA}"/>
  </bookViews>
  <sheets>
    <sheet name="集計" sheetId="13" r:id="rId1"/>
    <sheet name="下関市" sheetId="4" r:id="rId2"/>
    <sheet name="長門市・美祢市" sheetId="5" r:id="rId3"/>
    <sheet name="山陽小野田市・宇部市" sheetId="6" r:id="rId4"/>
    <sheet name="山口市・防府市" sheetId="7" r:id="rId5"/>
    <sheet name="阿武郡・萩市" sheetId="8" r:id="rId6"/>
    <sheet name="周南市・下松市・光市" sheetId="9" r:id="rId7"/>
    <sheet name="熊毛郡・柳井市" sheetId="10" r:id="rId8"/>
    <sheet name="大島郡" sheetId="11" r:id="rId9"/>
    <sheet name="岩国市" sheetId="12" r:id="rId10"/>
  </sheets>
  <definedNames>
    <definedName name="_xlnm.Print_Area" localSheetId="5">阿武郡・萩市!$A$1:$Q$61</definedName>
    <definedName name="_xlnm.Print_Area" localSheetId="1">下関市!$A$1:$Q$61</definedName>
    <definedName name="_xlnm.Print_Area" localSheetId="9">岩国市!$A$1:$Q$61</definedName>
    <definedName name="_xlnm.Print_Area" localSheetId="7">熊毛郡・柳井市!$A$1:$Q$61</definedName>
    <definedName name="_xlnm.Print_Area" localSheetId="4">山口市・防府市!$A$1:$Q$62</definedName>
    <definedName name="_xlnm.Print_Area" localSheetId="3">山陽小野田市・宇部市!$A$1:$Q$61</definedName>
    <definedName name="_xlnm.Print_Area" localSheetId="6">周南市・下松市・光市!$A$1:$Q$61</definedName>
    <definedName name="_xlnm.Print_Area" localSheetId="8">大島郡!$A$1:$Q$60</definedName>
    <definedName name="_xlnm.Print_Area" localSheetId="2">長門市・美祢市!$A$1:$Q$62</definedName>
    <definedName name="_xlnm.Print_Titles" localSheetId="0">集計!$1:$6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8" i="6" l="1"/>
  <c r="D11" i="13" s="1"/>
  <c r="D57" i="12"/>
  <c r="E57" i="12"/>
  <c r="B57" i="12" s="1"/>
  <c r="G57" i="12"/>
  <c r="H57" i="12"/>
  <c r="J57" i="12"/>
  <c r="K57" i="12"/>
  <c r="M57" i="12"/>
  <c r="J22" i="13" s="1"/>
  <c r="N57" i="12"/>
  <c r="P57" i="12"/>
  <c r="Q57" i="12"/>
  <c r="D57" i="11"/>
  <c r="E57" i="11"/>
  <c r="B57" i="11" s="1"/>
  <c r="G57" i="11"/>
  <c r="F21" i="13" s="1"/>
  <c r="H57" i="11"/>
  <c r="J57" i="11"/>
  <c r="H21" i="13" s="1"/>
  <c r="K57" i="11"/>
  <c r="M57" i="11"/>
  <c r="J21" i="13" s="1"/>
  <c r="N57" i="11"/>
  <c r="D40" i="10"/>
  <c r="E40" i="10"/>
  <c r="B40" i="10" s="1"/>
  <c r="G40" i="10"/>
  <c r="F19" i="13" s="1"/>
  <c r="H40" i="10"/>
  <c r="J40" i="10"/>
  <c r="K40" i="10"/>
  <c r="M40" i="10"/>
  <c r="J19" i="13" s="1"/>
  <c r="N40" i="10"/>
  <c r="P40" i="10"/>
  <c r="Q40" i="10"/>
  <c r="D56" i="10"/>
  <c r="E56" i="10"/>
  <c r="G56" i="10"/>
  <c r="F20" i="13" s="1"/>
  <c r="H56" i="10"/>
  <c r="J56" i="10"/>
  <c r="K56" i="10"/>
  <c r="M56" i="10"/>
  <c r="J20" i="13" s="1"/>
  <c r="N56" i="10"/>
  <c r="P56" i="10"/>
  <c r="Q56" i="10"/>
  <c r="D42" i="9"/>
  <c r="E42" i="9"/>
  <c r="B42" i="9" s="1"/>
  <c r="G42" i="9"/>
  <c r="F16" i="13" s="1"/>
  <c r="H42" i="9"/>
  <c r="G16" i="13" s="1"/>
  <c r="J42" i="9"/>
  <c r="H16" i="13" s="1"/>
  <c r="K42" i="9"/>
  <c r="I16" i="13" s="1"/>
  <c r="M42" i="9"/>
  <c r="J16" i="13" s="1"/>
  <c r="N42" i="9"/>
  <c r="K16" i="13" s="1"/>
  <c r="P42" i="9"/>
  <c r="L16" i="13" s="1"/>
  <c r="Q42" i="9"/>
  <c r="M16" i="13" s="1"/>
  <c r="D51" i="9"/>
  <c r="E51" i="9"/>
  <c r="G51" i="9"/>
  <c r="F17" i="13" s="1"/>
  <c r="H51" i="9"/>
  <c r="G17" i="13" s="1"/>
  <c r="J51" i="9"/>
  <c r="K51" i="9"/>
  <c r="M51" i="9"/>
  <c r="N51" i="9"/>
  <c r="P51" i="9"/>
  <c r="Q51" i="9"/>
  <c r="D60" i="9"/>
  <c r="E60" i="9"/>
  <c r="G60" i="9"/>
  <c r="H60" i="9"/>
  <c r="J60" i="9"/>
  <c r="K60" i="9"/>
  <c r="M60" i="9"/>
  <c r="N60" i="9"/>
  <c r="P60" i="9"/>
  <c r="Q60" i="9"/>
  <c r="D28" i="8"/>
  <c r="E28" i="8"/>
  <c r="B28" i="8" s="1"/>
  <c r="G28" i="8"/>
  <c r="H28" i="8"/>
  <c r="J28" i="8"/>
  <c r="K28" i="8"/>
  <c r="P28" i="8"/>
  <c r="Q28" i="8"/>
  <c r="D58" i="8"/>
  <c r="D15" i="13" s="1"/>
  <c r="E58" i="8"/>
  <c r="G58" i="8"/>
  <c r="F15" i="13" s="1"/>
  <c r="H58" i="8"/>
  <c r="J58" i="8"/>
  <c r="K58" i="8"/>
  <c r="M58" i="8"/>
  <c r="N58" i="8"/>
  <c r="P58" i="8"/>
  <c r="Q58" i="8"/>
  <c r="D46" i="7"/>
  <c r="D12" i="13" s="1"/>
  <c r="E46" i="7"/>
  <c r="B46" i="7" s="1"/>
  <c r="G46" i="7"/>
  <c r="F12" i="13" s="1"/>
  <c r="H46" i="7"/>
  <c r="J46" i="7"/>
  <c r="H12" i="13" s="1"/>
  <c r="K46" i="7"/>
  <c r="M46" i="7"/>
  <c r="N46" i="7"/>
  <c r="P46" i="7"/>
  <c r="Q46" i="7"/>
  <c r="D60" i="7"/>
  <c r="E60" i="7"/>
  <c r="G60" i="7"/>
  <c r="H60" i="7"/>
  <c r="J60" i="7"/>
  <c r="K60" i="7"/>
  <c r="I13" i="13" s="1"/>
  <c r="P60" i="7"/>
  <c r="Q60" i="7"/>
  <c r="D24" i="6"/>
  <c r="D10" i="13" s="1"/>
  <c r="E24" i="6"/>
  <c r="B24" i="6" s="1"/>
  <c r="G24" i="6"/>
  <c r="F10" i="13" s="1"/>
  <c r="H24" i="6"/>
  <c r="J24" i="6"/>
  <c r="K24" i="6"/>
  <c r="P24" i="6"/>
  <c r="Q24" i="6"/>
  <c r="E48" i="6"/>
  <c r="B48" i="6" s="1"/>
  <c r="G48" i="6"/>
  <c r="F11" i="13" s="1"/>
  <c r="H48" i="6"/>
  <c r="J48" i="6"/>
  <c r="H11" i="13" s="1"/>
  <c r="K48" i="6"/>
  <c r="P48" i="6"/>
  <c r="Q48" i="6"/>
  <c r="D31" i="5"/>
  <c r="D8" i="13" s="1"/>
  <c r="E31" i="5"/>
  <c r="B31" i="5" s="1"/>
  <c r="G31" i="5"/>
  <c r="F8" i="13" s="1"/>
  <c r="H31" i="5"/>
  <c r="J31" i="5"/>
  <c r="H8" i="13" s="1"/>
  <c r="K31" i="5"/>
  <c r="P31" i="5"/>
  <c r="Q31" i="5"/>
  <c r="D51" i="5"/>
  <c r="D9" i="13" s="1"/>
  <c r="E51" i="5"/>
  <c r="B51" i="5" s="1"/>
  <c r="G51" i="5"/>
  <c r="F9" i="13" s="1"/>
  <c r="H51" i="5"/>
  <c r="J51" i="5"/>
  <c r="H9" i="13" s="1"/>
  <c r="K51" i="5"/>
  <c r="P51" i="5"/>
  <c r="Q51" i="5"/>
  <c r="D60" i="4"/>
  <c r="D7" i="13" s="1"/>
  <c r="E60" i="4"/>
  <c r="B60" i="4" s="1"/>
  <c r="G60" i="4"/>
  <c r="F7" i="13" s="1"/>
  <c r="H60" i="4"/>
  <c r="J60" i="4"/>
  <c r="K60" i="4"/>
  <c r="M60" i="4"/>
  <c r="N60" i="4"/>
  <c r="P60" i="4"/>
  <c r="Q60" i="4"/>
  <c r="E7" i="13"/>
  <c r="G7" i="13"/>
  <c r="I7" i="13"/>
  <c r="J7" i="13"/>
  <c r="K7" i="13"/>
  <c r="L7" i="13"/>
  <c r="M7" i="13"/>
  <c r="Q7" i="13"/>
  <c r="E8" i="13"/>
  <c r="G8" i="13"/>
  <c r="I8" i="13"/>
  <c r="J8" i="13"/>
  <c r="K8" i="13"/>
  <c r="Q8" i="13" s="1"/>
  <c r="L8" i="13"/>
  <c r="M8" i="13"/>
  <c r="E9" i="13"/>
  <c r="G9" i="13"/>
  <c r="I9" i="13"/>
  <c r="Q9" i="13" s="1"/>
  <c r="J9" i="13"/>
  <c r="K9" i="13"/>
  <c r="L9" i="13"/>
  <c r="M9" i="13"/>
  <c r="E10" i="13"/>
  <c r="G10" i="13"/>
  <c r="H10" i="13"/>
  <c r="I10" i="13"/>
  <c r="J10" i="13"/>
  <c r="K10" i="13"/>
  <c r="L10" i="13"/>
  <c r="M10" i="13"/>
  <c r="Q10" i="13"/>
  <c r="E11" i="13"/>
  <c r="G11" i="13"/>
  <c r="I11" i="13"/>
  <c r="J11" i="13"/>
  <c r="K11" i="13"/>
  <c r="L11" i="13"/>
  <c r="M11" i="13"/>
  <c r="Q11" i="13"/>
  <c r="E12" i="13"/>
  <c r="G12" i="13"/>
  <c r="I12" i="13"/>
  <c r="J12" i="13"/>
  <c r="K12" i="13"/>
  <c r="L12" i="13"/>
  <c r="M12" i="13"/>
  <c r="Q12" i="13"/>
  <c r="D13" i="13"/>
  <c r="P13" i="13" s="1"/>
  <c r="E13" i="13"/>
  <c r="Q13" i="13" s="1"/>
  <c r="F13" i="13"/>
  <c r="G13" i="13"/>
  <c r="H13" i="13"/>
  <c r="J13" i="13"/>
  <c r="K13" i="13"/>
  <c r="L13" i="13"/>
  <c r="M13" i="13"/>
  <c r="D14" i="13"/>
  <c r="P14" i="13" s="1"/>
  <c r="F14" i="13"/>
  <c r="G14" i="13"/>
  <c r="H14" i="13"/>
  <c r="I14" i="13"/>
  <c r="J14" i="13"/>
  <c r="K14" i="13"/>
  <c r="L14" i="13"/>
  <c r="M14" i="13"/>
  <c r="E15" i="13"/>
  <c r="G15" i="13"/>
  <c r="H15" i="13"/>
  <c r="I15" i="13"/>
  <c r="Q15" i="13" s="1"/>
  <c r="J15" i="13"/>
  <c r="K15" i="13"/>
  <c r="L15" i="13"/>
  <c r="M15" i="13"/>
  <c r="E16" i="13"/>
  <c r="D17" i="13"/>
  <c r="P17" i="13" s="1"/>
  <c r="H17" i="13"/>
  <c r="I17" i="13"/>
  <c r="J17" i="13"/>
  <c r="K17" i="13"/>
  <c r="L17" i="13"/>
  <c r="M17" i="13"/>
  <c r="D18" i="13"/>
  <c r="E18" i="13"/>
  <c r="Q18" i="13" s="1"/>
  <c r="F18" i="13"/>
  <c r="G18" i="13"/>
  <c r="H18" i="13"/>
  <c r="I18" i="13"/>
  <c r="J18" i="13"/>
  <c r="K18" i="13"/>
  <c r="L18" i="13"/>
  <c r="M18" i="13"/>
  <c r="P18" i="13"/>
  <c r="E19" i="13"/>
  <c r="G19" i="13"/>
  <c r="H19" i="13"/>
  <c r="I19" i="13"/>
  <c r="K19" i="13"/>
  <c r="L19" i="13"/>
  <c r="M19" i="13"/>
  <c r="Q19" i="13"/>
  <c r="E20" i="13"/>
  <c r="G20" i="13"/>
  <c r="H20" i="13"/>
  <c r="I20" i="13"/>
  <c r="K20" i="13"/>
  <c r="L20" i="13"/>
  <c r="M20" i="13"/>
  <c r="Q20" i="13"/>
  <c r="E21" i="13"/>
  <c r="G21" i="13"/>
  <c r="I21" i="13"/>
  <c r="K21" i="13"/>
  <c r="L21" i="13"/>
  <c r="M21" i="13"/>
  <c r="Q21" i="13"/>
  <c r="E22" i="13"/>
  <c r="F22" i="13"/>
  <c r="G22" i="13"/>
  <c r="H22" i="13"/>
  <c r="I22" i="13"/>
  <c r="K22" i="13"/>
  <c r="L22" i="13"/>
  <c r="M22" i="13"/>
  <c r="Q22" i="13"/>
  <c r="N23" i="13"/>
  <c r="S23" i="13"/>
  <c r="B55" i="12" l="1"/>
  <c r="D22" i="13"/>
  <c r="P22" i="13" s="1"/>
  <c r="B55" i="11"/>
  <c r="D21" i="13"/>
  <c r="P21" i="13" s="1"/>
  <c r="B54" i="10"/>
  <c r="D20" i="13"/>
  <c r="P20" i="13" s="1"/>
  <c r="B56" i="10"/>
  <c r="B38" i="10"/>
  <c r="D19" i="13"/>
  <c r="P19" i="13" s="1"/>
  <c r="B60" i="9"/>
  <c r="B58" i="9"/>
  <c r="B51" i="9"/>
  <c r="B49" i="9"/>
  <c r="E17" i="13"/>
  <c r="Q17" i="13" s="1"/>
  <c r="B40" i="9"/>
  <c r="D16" i="13"/>
  <c r="P16" i="13" s="1"/>
  <c r="B58" i="8"/>
  <c r="P15" i="13"/>
  <c r="E14" i="13"/>
  <c r="Q14" i="13" s="1"/>
  <c r="B60" i="7"/>
  <c r="L5" i="12" s="1"/>
  <c r="E23" i="13"/>
  <c r="P12" i="13"/>
  <c r="P11" i="13"/>
  <c r="P10" i="13"/>
  <c r="M23" i="13"/>
  <c r="J23" i="13"/>
  <c r="L23" i="13"/>
  <c r="I23" i="13"/>
  <c r="K23" i="13"/>
  <c r="P8" i="13"/>
  <c r="P9" i="13"/>
  <c r="H7" i="13"/>
  <c r="F23" i="13"/>
  <c r="G23" i="13"/>
  <c r="B26" i="8"/>
  <c r="B56" i="8"/>
  <c r="B44" i="7"/>
  <c r="B58" i="7"/>
  <c r="B22" i="6"/>
  <c r="B46" i="6"/>
  <c r="B29" i="5"/>
  <c r="B49" i="5"/>
  <c r="B58" i="4"/>
  <c r="Q16" i="13"/>
  <c r="Q23" i="13" l="1"/>
  <c r="D23" i="13"/>
  <c r="L5" i="11"/>
  <c r="L5" i="10"/>
  <c r="L5" i="4"/>
  <c r="L5" i="5"/>
  <c r="L5" i="7"/>
  <c r="L5" i="6"/>
  <c r="L5" i="9"/>
  <c r="L5" i="8"/>
  <c r="H23" i="13"/>
  <c r="P7" i="13"/>
  <c r="P23" i="13" l="1"/>
</calcChain>
</file>

<file path=xl/sharedStrings.xml><?xml version="1.0" encoding="utf-8"?>
<sst xmlns="http://schemas.openxmlformats.org/spreadsheetml/2006/main" count="916" uniqueCount="445">
  <si>
    <t>銘 柄</t>
  </si>
  <si>
    <t>配    布</t>
    <rPh sb="0" eb="6">
      <t>ハイフ</t>
    </rPh>
    <phoneticPr fontId="2"/>
  </si>
  <si>
    <t xml:space="preserve"> </t>
    <phoneticPr fontId="2"/>
  </si>
  <si>
    <t>店   名</t>
    <rPh sb="0" eb="5">
      <t>テンメイ</t>
    </rPh>
    <phoneticPr fontId="2"/>
  </si>
  <si>
    <t>◆小    計◆</t>
    <rPh sb="1" eb="7">
      <t>ショウケイ</t>
    </rPh>
    <phoneticPr fontId="2"/>
  </si>
  <si>
    <t xml:space="preserve"> </t>
    <phoneticPr fontId="2"/>
  </si>
  <si>
    <t>市郡区</t>
    <phoneticPr fontId="2"/>
  </si>
  <si>
    <t xml:space="preserve"> </t>
  </si>
  <si>
    <t>読        売</t>
  </si>
  <si>
    <t>朝        日</t>
  </si>
  <si>
    <t>毎        日</t>
  </si>
  <si>
    <t>コード        ０１</t>
  </si>
  <si>
    <t>コード        ０２</t>
  </si>
  <si>
    <t>コード        ０３</t>
  </si>
  <si>
    <t>コード        ０８</t>
  </si>
  <si>
    <t>市郡区</t>
  </si>
  <si>
    <t>店   名</t>
  </si>
  <si>
    <t>配    布</t>
  </si>
  <si>
    <t>◆小    計◆</t>
  </si>
  <si>
    <t>中        国</t>
  </si>
  <si>
    <t>中        国</t>
    <rPh sb="0" eb="1">
      <t>チュウ</t>
    </rPh>
    <rPh sb="9" eb="10">
      <t>クニ</t>
    </rPh>
    <phoneticPr fontId="2"/>
  </si>
  <si>
    <t>下関市</t>
    <rPh sb="0" eb="3">
      <t>シモノセキシ</t>
    </rPh>
    <phoneticPr fontId="2"/>
  </si>
  <si>
    <t>コード        ６９</t>
  </si>
  <si>
    <t>コード        ６９</t>
    <phoneticPr fontId="2"/>
  </si>
  <si>
    <t>宇部市</t>
    <rPh sb="0" eb="3">
      <t>ウベシ</t>
    </rPh>
    <phoneticPr fontId="2"/>
  </si>
  <si>
    <t>山口市</t>
    <rPh sb="0" eb="3">
      <t>ヤマグチシ</t>
    </rPh>
    <phoneticPr fontId="2"/>
  </si>
  <si>
    <t>防府市</t>
    <rPh sb="0" eb="3">
      <t>ホウフシ</t>
    </rPh>
    <phoneticPr fontId="2"/>
  </si>
  <si>
    <t>萩市</t>
    <rPh sb="0" eb="2">
      <t>ハギシ</t>
    </rPh>
    <phoneticPr fontId="2"/>
  </si>
  <si>
    <t>下松市</t>
    <rPh sb="0" eb="3">
      <t>クダマツシ</t>
    </rPh>
    <phoneticPr fontId="2"/>
  </si>
  <si>
    <t>光市</t>
    <rPh sb="0" eb="2">
      <t>ヒカリシ</t>
    </rPh>
    <phoneticPr fontId="2"/>
  </si>
  <si>
    <t>　　　　上関町</t>
    <rPh sb="4" eb="5">
      <t>ウエ</t>
    </rPh>
    <rPh sb="5" eb="6">
      <t>セキ</t>
    </rPh>
    <rPh sb="6" eb="7">
      <t>マチ</t>
    </rPh>
    <phoneticPr fontId="2"/>
  </si>
  <si>
    <t>　　　　田布施町</t>
    <rPh sb="4" eb="7">
      <t>タブセ</t>
    </rPh>
    <rPh sb="7" eb="8">
      <t>マチ</t>
    </rPh>
    <phoneticPr fontId="2"/>
  </si>
  <si>
    <t>柳井市</t>
    <rPh sb="0" eb="3">
      <t>ヤナイシ</t>
    </rPh>
    <phoneticPr fontId="2"/>
  </si>
  <si>
    <t>　　　　由宇町</t>
    <rPh sb="4" eb="6">
      <t>ユウ</t>
    </rPh>
    <rPh sb="6" eb="7">
      <t>マチ</t>
    </rPh>
    <phoneticPr fontId="2"/>
  </si>
  <si>
    <t>　　　　玖珂町</t>
    <rPh sb="4" eb="6">
      <t>クガ</t>
    </rPh>
    <rPh sb="6" eb="7">
      <t>マチ</t>
    </rPh>
    <phoneticPr fontId="2"/>
  </si>
  <si>
    <t>　　　　周東町</t>
    <rPh sb="4" eb="5">
      <t>シュウ</t>
    </rPh>
    <rPh sb="5" eb="6">
      <t>ヒガシ</t>
    </rPh>
    <rPh sb="6" eb="7">
      <t>マチ</t>
    </rPh>
    <phoneticPr fontId="2"/>
  </si>
  <si>
    <t>　　　　美川町</t>
    <rPh sb="4" eb="6">
      <t>ミカワ</t>
    </rPh>
    <rPh sb="6" eb="7">
      <t>マチ</t>
    </rPh>
    <phoneticPr fontId="2"/>
  </si>
  <si>
    <t>　　　　美和町</t>
    <rPh sb="4" eb="6">
      <t>ミワ</t>
    </rPh>
    <rPh sb="6" eb="7">
      <t>マチ</t>
    </rPh>
    <phoneticPr fontId="2"/>
  </si>
  <si>
    <t>　　　　錦町</t>
    <rPh sb="4" eb="5">
      <t>ニシキ</t>
    </rPh>
    <rPh sb="5" eb="6">
      <t>マチ</t>
    </rPh>
    <phoneticPr fontId="2"/>
  </si>
  <si>
    <t>　　　　本郷村</t>
    <rPh sb="4" eb="6">
      <t>ホンゴウ</t>
    </rPh>
    <rPh sb="6" eb="7">
      <t>ムラ</t>
    </rPh>
    <phoneticPr fontId="2"/>
  </si>
  <si>
    <t>岩国市</t>
    <rPh sb="0" eb="3">
      <t>イワクニシ</t>
    </rPh>
    <phoneticPr fontId="2"/>
  </si>
  <si>
    <t>日        経</t>
    <rPh sb="0" eb="1">
      <t>ヒ</t>
    </rPh>
    <rPh sb="9" eb="10">
      <t>ケイザイ</t>
    </rPh>
    <phoneticPr fontId="2"/>
  </si>
  <si>
    <t>コード        ０５</t>
    <phoneticPr fontId="2"/>
  </si>
  <si>
    <t>株式会社読売西部アイエス</t>
    <rPh sb="0" eb="4">
      <t>カブシキガイシャ</t>
    </rPh>
    <rPh sb="4" eb="6">
      <t>ヨミウリ</t>
    </rPh>
    <rPh sb="6" eb="8">
      <t>セイブ</t>
    </rPh>
    <phoneticPr fontId="2"/>
  </si>
  <si>
    <t xml:space="preserve"> </t>
    <phoneticPr fontId="2"/>
  </si>
  <si>
    <t>阿武郡　阿武町</t>
    <rPh sb="0" eb="3">
      <t>アブグン</t>
    </rPh>
    <rPh sb="4" eb="6">
      <t>アブ</t>
    </rPh>
    <rPh sb="6" eb="7">
      <t>チョウ</t>
    </rPh>
    <phoneticPr fontId="2"/>
  </si>
  <si>
    <t>　2005年3月6日、萩市、阿武郡川上村・田万川町・むつみ村・須佐町・旭村・福栄村 が合併したことにより、市郡区が萩市に変更になります。</t>
    <rPh sb="57" eb="58">
      <t>ハギ</t>
    </rPh>
    <phoneticPr fontId="2"/>
  </si>
  <si>
    <t>　2005年　3月22日、小野田市、厚狭郡山陽町 が合併したことにより、市郡区が山陽小野田市に変更になります。</t>
    <phoneticPr fontId="2"/>
  </si>
  <si>
    <t>山陽小野田市</t>
    <rPh sb="0" eb="2">
      <t>サンヨウ</t>
    </rPh>
    <rPh sb="2" eb="6">
      <t>オノダシ</t>
    </rPh>
    <phoneticPr fontId="2"/>
  </si>
  <si>
    <t>　2005年　3月22日、長門市、大津郡三隅町・日置町・油谷町 が合併したことにより、市郡区が長門市に変更になります。</t>
    <phoneticPr fontId="2"/>
  </si>
  <si>
    <t>　　　(旧大島町)</t>
    <rPh sb="4" eb="5">
      <t>キュウ</t>
    </rPh>
    <phoneticPr fontId="2"/>
  </si>
  <si>
    <t>　　　(旧久賀町)</t>
    <rPh sb="4" eb="5">
      <t>キュウ</t>
    </rPh>
    <rPh sb="5" eb="7">
      <t>クガ</t>
    </rPh>
    <rPh sb="7" eb="8">
      <t>マチ</t>
    </rPh>
    <phoneticPr fontId="2"/>
  </si>
  <si>
    <t>　　　(旧橘町)</t>
    <rPh sb="4" eb="5">
      <t>キュウ</t>
    </rPh>
    <rPh sb="5" eb="6">
      <t>タチバナ</t>
    </rPh>
    <rPh sb="6" eb="7">
      <t>マチ</t>
    </rPh>
    <phoneticPr fontId="2"/>
  </si>
  <si>
    <t>　　　(旧東和町)</t>
    <rPh sb="4" eb="5">
      <t>キュウ</t>
    </rPh>
    <rPh sb="5" eb="7">
      <t>トウワ</t>
    </rPh>
    <rPh sb="7" eb="8">
      <t>マチ</t>
    </rPh>
    <phoneticPr fontId="2"/>
  </si>
  <si>
    <t>大島郡</t>
    <rPh sb="0" eb="2">
      <t>オオシマ</t>
    </rPh>
    <rPh sb="2" eb="3">
      <t>グン</t>
    </rPh>
    <phoneticPr fontId="2"/>
  </si>
  <si>
    <t>　※　　周防大島町</t>
    <phoneticPr fontId="2"/>
  </si>
  <si>
    <t>2005年　2月21日、柳井市、玖珂郡大畠町 が合併したことにより、市郡区が　柳井市に変更になります。</t>
    <phoneticPr fontId="2"/>
  </si>
  <si>
    <t>（旧　吉敷郡）</t>
    <rPh sb="1" eb="2">
      <t>キュウ</t>
    </rPh>
    <rPh sb="3" eb="6">
      <t>ヨシキグン</t>
    </rPh>
    <phoneticPr fontId="2"/>
  </si>
  <si>
    <t>（旧　佐波郡）</t>
    <rPh sb="1" eb="2">
      <t>キュウ</t>
    </rPh>
    <rPh sb="3" eb="6">
      <t>サバグン</t>
    </rPh>
    <phoneticPr fontId="2"/>
  </si>
  <si>
    <t>（旧　玖珂郡）</t>
    <rPh sb="1" eb="2">
      <t>キュウ</t>
    </rPh>
    <rPh sb="3" eb="6">
      <t>クガグン</t>
    </rPh>
    <phoneticPr fontId="2"/>
  </si>
  <si>
    <t>2005年10月　1日、山口市、佐波郡徳地町、吉敷郡秋穂町・小郡町・阿知須町が合併したことにより、市郡区が山口市に変更になります。</t>
    <phoneticPr fontId="2"/>
  </si>
  <si>
    <t>　2008年 3月21日、山口県美祢市、美祢郡美東町・秋芳町が合併したことにより、市郡区が美祢市に変更になります。</t>
    <phoneticPr fontId="2"/>
  </si>
  <si>
    <t>周南市</t>
    <rPh sb="0" eb="1">
      <t>シュウ</t>
    </rPh>
    <rPh sb="1" eb="2">
      <t>ナン</t>
    </rPh>
    <rPh sb="2" eb="3">
      <t>シ</t>
    </rPh>
    <phoneticPr fontId="2"/>
  </si>
  <si>
    <t>（旧　新南陽市）</t>
    <rPh sb="3" eb="7">
      <t>シンナンヨウシ</t>
    </rPh>
    <phoneticPr fontId="2"/>
  </si>
  <si>
    <t>　200３年４月２１日、新南陽市・徳山市・熊毛郡熊毛町・都濃郡鹿野町 が合併したことにより、市郡区が周南市に変更になります。</t>
    <rPh sb="50" eb="51">
      <t>シュウ</t>
    </rPh>
    <rPh sb="51" eb="52">
      <t>ナン</t>
    </rPh>
    <rPh sb="52" eb="53">
      <t>シ</t>
    </rPh>
    <phoneticPr fontId="2"/>
  </si>
  <si>
    <t>（旧　徳山市）</t>
    <rPh sb="3" eb="6">
      <t>トクヤマシ</t>
    </rPh>
    <phoneticPr fontId="2"/>
  </si>
  <si>
    <t>（旧　都濃郡鹿野町）</t>
    <phoneticPr fontId="2"/>
  </si>
  <si>
    <t>（旧　熊毛郡熊毛町）</t>
    <rPh sb="3" eb="6">
      <t>クマゲグン</t>
    </rPh>
    <rPh sb="6" eb="8">
      <t>クマゲ</t>
    </rPh>
    <rPh sb="8" eb="9">
      <t>チョウ</t>
    </rPh>
    <phoneticPr fontId="2"/>
  </si>
  <si>
    <t>　　　　平生町</t>
    <phoneticPr fontId="2"/>
  </si>
  <si>
    <t>熊毛郡</t>
    <rPh sb="0" eb="2">
      <t>クマゲ</t>
    </rPh>
    <rPh sb="2" eb="3">
      <t>グン</t>
    </rPh>
    <phoneticPr fontId="2"/>
  </si>
  <si>
    <t>（旧　阿武郡阿東町）</t>
    <rPh sb="1" eb="2">
      <t>キュウ</t>
    </rPh>
    <phoneticPr fontId="2"/>
  </si>
  <si>
    <t>2010年  2月   1日、山口県山口市、阿武郡阿東町が合併したことにより、上記販売店の市郡区が山口市に変更になります。</t>
    <phoneticPr fontId="2"/>
  </si>
  <si>
    <t>枚    数</t>
  </si>
  <si>
    <t>枚    数</t>
    <phoneticPr fontId="2"/>
  </si>
  <si>
    <t>枚    数</t>
    <phoneticPr fontId="2"/>
  </si>
  <si>
    <t>スポンサー名</t>
    <rPh sb="5" eb="6">
      <t>ナ</t>
    </rPh>
    <phoneticPr fontId="2"/>
  </si>
  <si>
    <t>請求先</t>
    <rPh sb="0" eb="2">
      <t>セイキュウ</t>
    </rPh>
    <rPh sb="2" eb="3">
      <t>サキ</t>
    </rPh>
    <phoneticPr fontId="2"/>
  </si>
  <si>
    <t>折　込　日</t>
    <rPh sb="0" eb="1">
      <t>オリ</t>
    </rPh>
    <rPh sb="2" eb="3">
      <t>コミ</t>
    </rPh>
    <rPh sb="4" eb="5">
      <t>ヒ</t>
    </rPh>
    <phoneticPr fontId="2"/>
  </si>
  <si>
    <t>サイズ</t>
    <phoneticPr fontId="2"/>
  </si>
  <si>
    <t>枚　数</t>
    <rPh sb="0" eb="1">
      <t>マイ</t>
    </rPh>
    <rPh sb="2" eb="3">
      <t>スウ</t>
    </rPh>
    <phoneticPr fontId="2"/>
  </si>
  <si>
    <t>センター名</t>
    <rPh sb="4" eb="5">
      <t>ナ</t>
    </rPh>
    <phoneticPr fontId="2"/>
  </si>
  <si>
    <t>No.</t>
    <phoneticPr fontId="2"/>
  </si>
  <si>
    <t>　　　　年　　月　　日 　曜</t>
    <phoneticPr fontId="2"/>
  </si>
  <si>
    <t>枚</t>
    <rPh sb="0" eb="1">
      <t>マイ</t>
    </rPh>
    <phoneticPr fontId="2"/>
  </si>
  <si>
    <t>サイズ</t>
    <phoneticPr fontId="2"/>
  </si>
  <si>
    <t>No.</t>
    <phoneticPr fontId="2"/>
  </si>
  <si>
    <t>　　　　年　　月　　日 　曜</t>
    <phoneticPr fontId="2"/>
  </si>
  <si>
    <t>■地区枚数■</t>
    <rPh sb="1" eb="3">
      <t>チク</t>
    </rPh>
    <phoneticPr fontId="2"/>
  </si>
  <si>
    <t>■配布枚数■</t>
    <rPh sb="1" eb="3">
      <t>ハイフ</t>
    </rPh>
    <phoneticPr fontId="2"/>
  </si>
  <si>
    <t xml:space="preserve"> 山口営業所</t>
    <phoneticPr fontId="2"/>
  </si>
  <si>
    <t>山口営業所</t>
    <phoneticPr fontId="2"/>
  </si>
  <si>
    <t>中        国</t>
    <rPh sb="0" eb="1">
      <t>チュウ</t>
    </rPh>
    <rPh sb="9" eb="10">
      <t>クニ</t>
    </rPh>
    <phoneticPr fontId="2"/>
  </si>
  <si>
    <t>　</t>
    <phoneticPr fontId="2"/>
  </si>
  <si>
    <t>　</t>
    <phoneticPr fontId="2"/>
  </si>
  <si>
    <t>　　</t>
    <phoneticPr fontId="2"/>
  </si>
  <si>
    <t>武久Ni</t>
  </si>
  <si>
    <t>新下関S</t>
  </si>
  <si>
    <t>長府西部S</t>
  </si>
  <si>
    <t>黒井S</t>
  </si>
  <si>
    <t>北浦地区</t>
    <rPh sb="0" eb="2">
      <t>キタウラ</t>
    </rPh>
    <rPh sb="2" eb="4">
      <t>チク</t>
    </rPh>
    <phoneticPr fontId="2"/>
  </si>
  <si>
    <t>彦島地区</t>
    <rPh sb="0" eb="1">
      <t>ヒコ</t>
    </rPh>
    <rPh sb="1" eb="2">
      <t>シマ</t>
    </rPh>
    <rPh sb="2" eb="4">
      <t>チク</t>
    </rPh>
    <phoneticPr fontId="2"/>
  </si>
  <si>
    <t>長府地区</t>
    <rPh sb="0" eb="2">
      <t>チョウフ</t>
    </rPh>
    <rPh sb="2" eb="4">
      <t>チク</t>
    </rPh>
    <phoneticPr fontId="2"/>
  </si>
  <si>
    <t>小月地区</t>
    <rPh sb="0" eb="2">
      <t>オヅキ</t>
    </rPh>
    <rPh sb="2" eb="4">
      <t>チク</t>
    </rPh>
    <phoneticPr fontId="2"/>
  </si>
  <si>
    <t>菊川町</t>
    <rPh sb="0" eb="2">
      <t>キクガワ</t>
    </rPh>
    <rPh sb="2" eb="3">
      <t>マチ</t>
    </rPh>
    <phoneticPr fontId="2"/>
  </si>
  <si>
    <t>豊田町</t>
    <rPh sb="0" eb="3">
      <t>トヨタマチ</t>
    </rPh>
    <phoneticPr fontId="2"/>
  </si>
  <si>
    <t>豊北町</t>
    <rPh sb="0" eb="2">
      <t>ホウホク</t>
    </rPh>
    <rPh sb="2" eb="3">
      <t>マチ</t>
    </rPh>
    <phoneticPr fontId="2"/>
  </si>
  <si>
    <t>豊浦町</t>
    <rPh sb="0" eb="2">
      <t>トヨウラ</t>
    </rPh>
    <rPh sb="2" eb="3">
      <t>マチ</t>
    </rPh>
    <phoneticPr fontId="2"/>
  </si>
  <si>
    <t>三隅町</t>
    <rPh sb="0" eb="2">
      <t>ミスミ</t>
    </rPh>
    <rPh sb="2" eb="3">
      <t>マチ</t>
    </rPh>
    <phoneticPr fontId="2"/>
  </si>
  <si>
    <t>油谷町</t>
    <rPh sb="0" eb="2">
      <t>ユヤ</t>
    </rPh>
    <rPh sb="2" eb="3">
      <t>マチ</t>
    </rPh>
    <phoneticPr fontId="2"/>
  </si>
  <si>
    <t>日置町</t>
    <rPh sb="0" eb="2">
      <t>ヘキ</t>
    </rPh>
    <rPh sb="2" eb="3">
      <t>マチ</t>
    </rPh>
    <phoneticPr fontId="2"/>
  </si>
  <si>
    <t>秋芳町</t>
    <rPh sb="0" eb="2">
      <t>シュウホウ</t>
    </rPh>
    <rPh sb="2" eb="3">
      <t>マチ</t>
    </rPh>
    <phoneticPr fontId="2"/>
  </si>
  <si>
    <t>美東町</t>
    <rPh sb="0" eb="2">
      <t>ミトウ</t>
    </rPh>
    <rPh sb="2" eb="3">
      <t>マチ</t>
    </rPh>
    <phoneticPr fontId="2"/>
  </si>
  <si>
    <t>美祢市(旧市内)</t>
    <rPh sb="0" eb="3">
      <t>ミネシ</t>
    </rPh>
    <rPh sb="4" eb="7">
      <t>キュウシナイ</t>
    </rPh>
    <phoneticPr fontId="2"/>
  </si>
  <si>
    <t>長門市(旧市内)</t>
    <rPh sb="0" eb="3">
      <t>ナガトシ</t>
    </rPh>
    <rPh sb="4" eb="7">
      <t>キュウシナイ</t>
    </rPh>
    <phoneticPr fontId="2"/>
  </si>
  <si>
    <t>山陽町</t>
    <rPh sb="0" eb="2">
      <t>サンヨウ</t>
    </rPh>
    <rPh sb="2" eb="3">
      <t>マチ</t>
    </rPh>
    <phoneticPr fontId="2"/>
  </si>
  <si>
    <t>楠町</t>
    <rPh sb="0" eb="1">
      <t>クスノキ</t>
    </rPh>
    <rPh sb="1" eb="2">
      <t>マチ</t>
    </rPh>
    <phoneticPr fontId="2"/>
  </si>
  <si>
    <t>田万川町</t>
    <rPh sb="0" eb="3">
      <t>タマガワ</t>
    </rPh>
    <rPh sb="3" eb="4">
      <t>マチ</t>
    </rPh>
    <phoneticPr fontId="2"/>
  </si>
  <si>
    <t>須佐町</t>
    <rPh sb="0" eb="3">
      <t>スサマチ</t>
    </rPh>
    <phoneticPr fontId="2"/>
  </si>
  <si>
    <t>むつみ村</t>
    <rPh sb="3" eb="4">
      <t>ムラ</t>
    </rPh>
    <phoneticPr fontId="2"/>
  </si>
  <si>
    <t>福栄村</t>
    <rPh sb="0" eb="2">
      <t>フクエイ</t>
    </rPh>
    <rPh sb="2" eb="3">
      <t>ムラ</t>
    </rPh>
    <phoneticPr fontId="2"/>
  </si>
  <si>
    <t>川上村</t>
    <rPh sb="0" eb="2">
      <t>カワカミ</t>
    </rPh>
    <rPh sb="2" eb="3">
      <t>ムラ</t>
    </rPh>
    <phoneticPr fontId="2"/>
  </si>
  <si>
    <t>旭村</t>
    <rPh sb="0" eb="2">
      <t>アサヒムラ</t>
    </rPh>
    <phoneticPr fontId="2"/>
  </si>
  <si>
    <r>
      <t xml:space="preserve">              山     口     県  </t>
    </r>
    <r>
      <rPr>
        <sz val="11"/>
        <rFont val="HG丸ｺﾞｼｯｸM-PRO"/>
        <family val="3"/>
        <charset val="128"/>
      </rPr>
      <t>コード ３５</t>
    </r>
    <rPh sb="14" eb="15">
      <t>ヤマ</t>
    </rPh>
    <rPh sb="15" eb="27">
      <t>フクオカケン</t>
    </rPh>
    <phoneticPr fontId="2"/>
  </si>
  <si>
    <t>株式会社 読売西部アイエス</t>
    <phoneticPr fontId="2"/>
  </si>
  <si>
    <t>市・郡・区</t>
    <rPh sb="0" eb="1">
      <t>シ</t>
    </rPh>
    <rPh sb="2" eb="3">
      <t>グン</t>
    </rPh>
    <rPh sb="4" eb="5">
      <t>ク</t>
    </rPh>
    <phoneticPr fontId="2"/>
  </si>
  <si>
    <t>コード                   №</t>
    <phoneticPr fontId="2"/>
  </si>
  <si>
    <t>読          売</t>
    <rPh sb="0" eb="12">
      <t>ヨミウリ</t>
    </rPh>
    <phoneticPr fontId="2"/>
  </si>
  <si>
    <t>朝          日</t>
    <rPh sb="0" eb="12">
      <t>アサヒ</t>
    </rPh>
    <phoneticPr fontId="2"/>
  </si>
  <si>
    <t>毎          日</t>
    <rPh sb="0" eb="12">
      <t>マイニチ</t>
    </rPh>
    <phoneticPr fontId="2"/>
  </si>
  <si>
    <t>中          国</t>
    <rPh sb="0" eb="1">
      <t>チュウニッケイ</t>
    </rPh>
    <rPh sb="11" eb="12">
      <t>クニ</t>
    </rPh>
    <phoneticPr fontId="2"/>
  </si>
  <si>
    <t>計</t>
    <rPh sb="0" eb="1">
      <t>ケイ</t>
    </rPh>
    <phoneticPr fontId="2"/>
  </si>
  <si>
    <t>世帯数</t>
    <rPh sb="0" eb="3">
      <t>セタイスウ</t>
    </rPh>
    <phoneticPr fontId="2"/>
  </si>
  <si>
    <t>ページ</t>
    <phoneticPr fontId="2"/>
  </si>
  <si>
    <t>コード</t>
    <phoneticPr fontId="2"/>
  </si>
  <si>
    <t>０１</t>
    <phoneticPr fontId="2"/>
  </si>
  <si>
    <t>０２</t>
    <phoneticPr fontId="2"/>
  </si>
  <si>
    <t>０３</t>
    <phoneticPr fontId="2"/>
  </si>
  <si>
    <t xml:space="preserve">  下関市</t>
    <rPh sb="2" eb="5">
      <t>シモノセキシ</t>
    </rPh>
    <phoneticPr fontId="2"/>
  </si>
  <si>
    <t>枚   数</t>
    <phoneticPr fontId="2"/>
  </si>
  <si>
    <t xml:space="preserve">  長門市</t>
    <rPh sb="2" eb="5">
      <t>ナガトシ</t>
    </rPh>
    <phoneticPr fontId="2"/>
  </si>
  <si>
    <t>０４</t>
  </si>
  <si>
    <t xml:space="preserve">  美祢市</t>
    <rPh sb="2" eb="5">
      <t>ミネシ</t>
    </rPh>
    <phoneticPr fontId="2"/>
  </si>
  <si>
    <t>０５</t>
  </si>
  <si>
    <t xml:space="preserve">  山陽小野田市</t>
    <rPh sb="2" eb="4">
      <t>サンヨウ</t>
    </rPh>
    <rPh sb="4" eb="8">
      <t>オノダシ</t>
    </rPh>
    <phoneticPr fontId="2"/>
  </si>
  <si>
    <t>０８</t>
  </si>
  <si>
    <t xml:space="preserve">  宇部市</t>
    <rPh sb="2" eb="5">
      <t>ウベシ</t>
    </rPh>
    <phoneticPr fontId="2"/>
  </si>
  <si>
    <t>０９</t>
  </si>
  <si>
    <t xml:space="preserve">  山口市</t>
    <rPh sb="2" eb="5">
      <t>ヤマグチシ</t>
    </rPh>
    <phoneticPr fontId="2"/>
  </si>
  <si>
    <t>１１</t>
  </si>
  <si>
    <t xml:space="preserve">  防府市</t>
    <rPh sb="2" eb="5">
      <t>ホウフシ</t>
    </rPh>
    <phoneticPr fontId="2"/>
  </si>
  <si>
    <t>１２</t>
  </si>
  <si>
    <t xml:space="preserve">  阿武郡</t>
    <rPh sb="2" eb="5">
      <t>アブグン</t>
    </rPh>
    <phoneticPr fontId="2"/>
  </si>
  <si>
    <t>１４</t>
  </si>
  <si>
    <t xml:space="preserve">  萩市</t>
    <rPh sb="2" eb="4">
      <t>ハギシ</t>
    </rPh>
    <phoneticPr fontId="2"/>
  </si>
  <si>
    <t>１５</t>
  </si>
  <si>
    <t>　周南市</t>
    <rPh sb="1" eb="2">
      <t>シュウ</t>
    </rPh>
    <rPh sb="2" eb="3">
      <t>ナン</t>
    </rPh>
    <rPh sb="3" eb="4">
      <t>トクヤマシ</t>
    </rPh>
    <phoneticPr fontId="2"/>
  </si>
  <si>
    <t>１６</t>
  </si>
  <si>
    <t xml:space="preserve">  下松市</t>
    <rPh sb="2" eb="5">
      <t>クダマツシ</t>
    </rPh>
    <phoneticPr fontId="2"/>
  </si>
  <si>
    <t>１９</t>
  </si>
  <si>
    <t xml:space="preserve">  光市</t>
    <rPh sb="2" eb="4">
      <t>ヒカリシ</t>
    </rPh>
    <phoneticPr fontId="2"/>
  </si>
  <si>
    <t>２０</t>
  </si>
  <si>
    <t xml:space="preserve">  熊毛郡</t>
    <rPh sb="2" eb="5">
      <t>クマゲグン</t>
    </rPh>
    <phoneticPr fontId="2"/>
  </si>
  <si>
    <t>２１</t>
  </si>
  <si>
    <t xml:space="preserve">  柳井市</t>
    <rPh sb="2" eb="5">
      <t>ヤナイシ</t>
    </rPh>
    <phoneticPr fontId="2"/>
  </si>
  <si>
    <t>２２</t>
    <phoneticPr fontId="2"/>
  </si>
  <si>
    <t xml:space="preserve">  大島郡</t>
    <rPh sb="2" eb="5">
      <t>オオシマグン</t>
    </rPh>
    <phoneticPr fontId="2"/>
  </si>
  <si>
    <t>２３</t>
    <phoneticPr fontId="2"/>
  </si>
  <si>
    <t xml:space="preserve">  岩国市・玖珂郡</t>
    <rPh sb="2" eb="5">
      <t>イワクニシ</t>
    </rPh>
    <rPh sb="6" eb="9">
      <t>クガグン</t>
    </rPh>
    <phoneticPr fontId="2"/>
  </si>
  <si>
    <t>２５</t>
    <phoneticPr fontId="2"/>
  </si>
  <si>
    <t>合     計</t>
    <rPh sb="0" eb="7">
      <t>ゴウケイ</t>
    </rPh>
    <phoneticPr fontId="2"/>
  </si>
  <si>
    <r>
      <t xml:space="preserve">              福     岡     県  </t>
    </r>
    <r>
      <rPr>
        <sz val="11"/>
        <rFont val="HG丸ｺﾞｼｯｸM-PRO"/>
        <family val="3"/>
        <charset val="128"/>
      </rPr>
      <t>コード ０８</t>
    </r>
    <rPh sb="14" eb="27">
      <t>フクオカケン</t>
    </rPh>
    <phoneticPr fontId="2"/>
  </si>
  <si>
    <t>株式会社読売西部 I S</t>
    <rPh sb="0" eb="2">
      <t>カブシキ</t>
    </rPh>
    <rPh sb="2" eb="4">
      <t>カイシャ</t>
    </rPh>
    <rPh sb="4" eb="6">
      <t>ヨミウリ</t>
    </rPh>
    <rPh sb="6" eb="8">
      <t>セイブ</t>
    </rPh>
    <phoneticPr fontId="2"/>
  </si>
  <si>
    <t>西     日     本</t>
    <rPh sb="0" eb="13">
      <t>ニシニホン</t>
    </rPh>
    <phoneticPr fontId="2"/>
  </si>
  <si>
    <t>日          経</t>
    <rPh sb="0" eb="12">
      <t>ニッケイ</t>
    </rPh>
    <phoneticPr fontId="2"/>
  </si>
  <si>
    <t>０４</t>
    <phoneticPr fontId="2"/>
  </si>
  <si>
    <t>００</t>
    <phoneticPr fontId="2"/>
  </si>
  <si>
    <t>枚数</t>
    <rPh sb="0" eb="2">
      <t>マイスウ</t>
    </rPh>
    <phoneticPr fontId="2"/>
  </si>
  <si>
    <t>配布</t>
    <rPh sb="0" eb="2">
      <t>ハイフ</t>
    </rPh>
    <phoneticPr fontId="2"/>
  </si>
  <si>
    <t>枚数計</t>
    <rPh sb="0" eb="3">
      <t>マイスウケイ</t>
    </rPh>
    <phoneticPr fontId="2"/>
  </si>
  <si>
    <t>配布計</t>
    <rPh sb="0" eb="2">
      <t>ハイフ</t>
    </rPh>
    <rPh sb="2" eb="3">
      <t>ケイ</t>
    </rPh>
    <phoneticPr fontId="2"/>
  </si>
  <si>
    <t>菊川(合)</t>
  </si>
  <si>
    <t>川棚(合）</t>
  </si>
  <si>
    <t>豊北西(合)</t>
  </si>
  <si>
    <t>豊北(合)</t>
  </si>
  <si>
    <t>吉田(合)</t>
  </si>
  <si>
    <t>豊田(合)</t>
  </si>
  <si>
    <t>長門Y</t>
  </si>
  <si>
    <t>三隅A</t>
  </si>
  <si>
    <t>人丸</t>
  </si>
  <si>
    <t>古市YMNi</t>
  </si>
  <si>
    <t>美祢(合)</t>
  </si>
  <si>
    <t>伊佐堀越(合)</t>
  </si>
  <si>
    <t>美祢北(合)</t>
  </si>
  <si>
    <t>秋吉(合)</t>
  </si>
  <si>
    <t>大田(合)</t>
  </si>
  <si>
    <t>絵堂(合)</t>
  </si>
  <si>
    <t>小野田中央</t>
  </si>
  <si>
    <t>高千帆</t>
  </si>
  <si>
    <t>小野田CHNi</t>
  </si>
  <si>
    <t>小野田南部NiS</t>
  </si>
  <si>
    <t>高千帆NiS</t>
  </si>
  <si>
    <t>岐波</t>
  </si>
  <si>
    <t>床波</t>
  </si>
  <si>
    <t>常盤</t>
  </si>
  <si>
    <t>宇部東部</t>
  </si>
  <si>
    <t>梶返</t>
  </si>
  <si>
    <t>琴芝</t>
  </si>
  <si>
    <t>藤山</t>
  </si>
  <si>
    <t>厚南</t>
  </si>
  <si>
    <t>厚南北</t>
  </si>
  <si>
    <t>小野(合)</t>
  </si>
  <si>
    <t>万倉(合)</t>
  </si>
  <si>
    <t>吉部(合)</t>
  </si>
  <si>
    <t>西岐波Ni</t>
  </si>
  <si>
    <t>空港Ni</t>
  </si>
  <si>
    <t>東新川Ni</t>
  </si>
  <si>
    <t>琴芝Ni</t>
  </si>
  <si>
    <t>宇部西部Ni</t>
  </si>
  <si>
    <t>上宇部S</t>
  </si>
  <si>
    <t>中央CHS</t>
  </si>
  <si>
    <t>藤山CH</t>
  </si>
  <si>
    <t>厚南CHS</t>
  </si>
  <si>
    <t>厚東Ni</t>
  </si>
  <si>
    <t>妻崎CHS</t>
  </si>
  <si>
    <t>大内</t>
  </si>
  <si>
    <t>山口湯田</t>
  </si>
  <si>
    <t>矢原</t>
  </si>
  <si>
    <t>平川</t>
  </si>
  <si>
    <t>小鯖</t>
  </si>
  <si>
    <t>山口東部CHNi</t>
  </si>
  <si>
    <t>大内中央CH</t>
  </si>
  <si>
    <t>山口中央CHNi</t>
  </si>
  <si>
    <t>湯田西部CHNi</t>
  </si>
  <si>
    <t>平川CHNi</t>
  </si>
  <si>
    <t>西NiS</t>
  </si>
  <si>
    <t>大内NiS</t>
  </si>
  <si>
    <t>湯田NiS</t>
  </si>
  <si>
    <t>湯田北NiS</t>
  </si>
  <si>
    <t>平川S</t>
  </si>
  <si>
    <t>新山口南NiS</t>
  </si>
  <si>
    <t>新山口東部</t>
  </si>
  <si>
    <t>阿知須</t>
  </si>
  <si>
    <t>新山口CHNi</t>
  </si>
  <si>
    <t>阿知須Ni</t>
  </si>
  <si>
    <t>小郡NiS</t>
  </si>
  <si>
    <t>小郡南部CHNiS</t>
  </si>
  <si>
    <t>安養地</t>
  </si>
  <si>
    <t>生雲(合)</t>
  </si>
  <si>
    <t>生雲Y</t>
  </si>
  <si>
    <t>地福(合)</t>
  </si>
  <si>
    <t>徳佐(合)</t>
  </si>
  <si>
    <t>徳地(合)</t>
  </si>
  <si>
    <t>柚木MCH</t>
  </si>
  <si>
    <t>防府西部Ni</t>
  </si>
  <si>
    <t>防府宮市</t>
  </si>
  <si>
    <t>華城Ni</t>
  </si>
  <si>
    <t>牟礼Ni</t>
  </si>
  <si>
    <t>大道</t>
  </si>
  <si>
    <t>防府中央CHNi</t>
  </si>
  <si>
    <t>三田尻CHNi</t>
  </si>
  <si>
    <t>防府西部CH</t>
  </si>
  <si>
    <t>防府東部MCHNiS</t>
  </si>
  <si>
    <t>大道CHNi</t>
  </si>
  <si>
    <t>北部S</t>
  </si>
  <si>
    <t>牟礼S</t>
  </si>
  <si>
    <t>西部S</t>
  </si>
  <si>
    <t>三田尻S</t>
  </si>
  <si>
    <t>奈古(合)</t>
  </si>
  <si>
    <t>東萩AMCHNi</t>
  </si>
  <si>
    <t>小川(合)</t>
  </si>
  <si>
    <t>須佐</t>
  </si>
  <si>
    <t>高俣</t>
  </si>
  <si>
    <t>紫福(合)</t>
  </si>
  <si>
    <t>福井(合)</t>
  </si>
  <si>
    <t>佐々並(合)</t>
  </si>
  <si>
    <t>明木AMCHNi</t>
  </si>
  <si>
    <t>萩(合)</t>
  </si>
  <si>
    <t>大井YMNi</t>
  </si>
  <si>
    <t>弥富(合)</t>
  </si>
  <si>
    <t>吉部M</t>
  </si>
  <si>
    <t>萩NiS</t>
  </si>
  <si>
    <t>三見Ni</t>
  </si>
  <si>
    <t>須佐NiS</t>
  </si>
  <si>
    <t>高俣AS</t>
  </si>
  <si>
    <t>徳山西</t>
  </si>
  <si>
    <t>周南</t>
  </si>
  <si>
    <t>櫛ヶ浜</t>
  </si>
  <si>
    <t>戸田(合)</t>
  </si>
  <si>
    <t>須々万</t>
  </si>
  <si>
    <t>中須(合)</t>
  </si>
  <si>
    <t>須金(合)</t>
  </si>
  <si>
    <t>鹿野(合)</t>
  </si>
  <si>
    <t>新南陽</t>
  </si>
  <si>
    <t>富田中央</t>
  </si>
  <si>
    <t>八代(合)</t>
  </si>
  <si>
    <t>徳山CHNi</t>
  </si>
  <si>
    <t>東周南MCHNiS</t>
  </si>
  <si>
    <t>周南北部MCHNiS</t>
  </si>
  <si>
    <t>新南陽MCHNi</t>
  </si>
  <si>
    <t>三丘MCHNi</t>
  </si>
  <si>
    <t>徳山中央S</t>
  </si>
  <si>
    <t>徳山S</t>
  </si>
  <si>
    <t>富田S</t>
  </si>
  <si>
    <t>勝間CH(高水ANiS</t>
  </si>
  <si>
    <t>下松中央</t>
  </si>
  <si>
    <t>下松東</t>
  </si>
  <si>
    <t>花岡Ni</t>
  </si>
  <si>
    <t>下松北MNiS</t>
  </si>
  <si>
    <t>下松中央CHNi</t>
  </si>
  <si>
    <t>下松S</t>
  </si>
  <si>
    <t>宮前NiS</t>
  </si>
  <si>
    <t>東部</t>
  </si>
  <si>
    <t>岩国中央</t>
  </si>
  <si>
    <t>岩国西</t>
  </si>
  <si>
    <t>岩国南</t>
  </si>
  <si>
    <t>藤生</t>
  </si>
  <si>
    <t>由宇神代</t>
  </si>
  <si>
    <t>玖珂</t>
  </si>
  <si>
    <t>高森MS</t>
  </si>
  <si>
    <t>祖生</t>
  </si>
  <si>
    <t>西岩国AMNiS</t>
  </si>
  <si>
    <t>南岩国AMNiS</t>
  </si>
  <si>
    <t>岩国藤生AMNiS</t>
  </si>
  <si>
    <t>新岩国(合)</t>
  </si>
  <si>
    <t>南河内(合)</t>
  </si>
  <si>
    <t>北河内(合)</t>
  </si>
  <si>
    <t>由宇神代AMNiS</t>
  </si>
  <si>
    <t>岩国北(美和)(合)</t>
  </si>
  <si>
    <t>岐波CHNi</t>
  </si>
  <si>
    <t>山口中央・宮野</t>
  </si>
  <si>
    <t>山口東･宮野S</t>
  </si>
  <si>
    <t>吉敷・大歳NiS</t>
  </si>
  <si>
    <t>阿知須･佐山CHNiS</t>
  </si>
  <si>
    <t>堀</t>
  </si>
  <si>
    <t>長門峡(合)</t>
  </si>
  <si>
    <t>浅江</t>
  </si>
  <si>
    <t>駅前</t>
  </si>
  <si>
    <t>光NiS</t>
  </si>
  <si>
    <t>光</t>
  </si>
  <si>
    <t>光中央</t>
  </si>
  <si>
    <t>中央Ni</t>
  </si>
  <si>
    <t>光ヶ丘</t>
  </si>
  <si>
    <t>岩田AMNiS</t>
  </si>
  <si>
    <t>三島Ni</t>
  </si>
  <si>
    <t>上島田MCHS</t>
  </si>
  <si>
    <t>光井Ni</t>
  </si>
  <si>
    <t>岩田</t>
  </si>
  <si>
    <t>室積S</t>
  </si>
  <si>
    <t>山        口</t>
    <rPh sb="0" eb="1">
      <t>ヤマ</t>
    </rPh>
    <rPh sb="9" eb="10">
      <t>クチ</t>
    </rPh>
    <phoneticPr fontId="2"/>
  </si>
  <si>
    <t>下関一の宮</t>
  </si>
  <si>
    <t>綾羅木NiS</t>
  </si>
  <si>
    <t>安岡NiS</t>
  </si>
  <si>
    <t>吉見NiS</t>
  </si>
  <si>
    <t>長府Ni</t>
  </si>
  <si>
    <t>長府東部NiS</t>
  </si>
  <si>
    <t>小月・清末NiS</t>
  </si>
  <si>
    <t>特牛ANiS</t>
  </si>
  <si>
    <t>厚狭(合)</t>
  </si>
  <si>
    <t>埴生(合)</t>
  </si>
  <si>
    <t>船木(合)</t>
  </si>
  <si>
    <t>佐山Y</t>
  </si>
  <si>
    <t>佐山ANi</t>
  </si>
  <si>
    <t>新山口西部A</t>
  </si>
  <si>
    <t>秋穂(合)</t>
  </si>
  <si>
    <t>防府南部Ni</t>
  </si>
  <si>
    <t>右田・小野MS</t>
  </si>
  <si>
    <t>宇田YMNi</t>
  </si>
  <si>
    <t>勝間Y</t>
  </si>
  <si>
    <t>勝間A</t>
  </si>
  <si>
    <t>岐山周南CHNi</t>
  </si>
  <si>
    <t>岐山</t>
  </si>
  <si>
    <t>川下・人絹</t>
  </si>
  <si>
    <t>下松北部CHNi</t>
  </si>
  <si>
    <t>株式会社読売西部アイエス</t>
    <rPh sb="0" eb="4">
      <t>カブシキガイシャ</t>
    </rPh>
    <rPh sb="4" eb="6">
      <t>ヨミウリ</t>
    </rPh>
    <rPh sb="6" eb="8">
      <t>セイブ</t>
    </rPh>
    <phoneticPr fontId="2"/>
  </si>
  <si>
    <r>
      <t xml:space="preserve">    山    口    県   </t>
    </r>
    <r>
      <rPr>
        <sz val="8"/>
        <rFont val="HG丸ｺﾞｼｯｸM-PRO"/>
        <family val="3"/>
        <charset val="128"/>
      </rPr>
      <t>コード   ３５</t>
    </r>
    <rPh sb="4" eb="5">
      <t>ヤマ</t>
    </rPh>
    <rPh sb="9" eb="10">
      <t>クチ</t>
    </rPh>
    <phoneticPr fontId="2"/>
  </si>
  <si>
    <t>綾羅木</t>
  </si>
  <si>
    <t>厚南MCHNi</t>
  </si>
  <si>
    <t>大内MCHNi</t>
  </si>
  <si>
    <t>防府南部CHNi</t>
  </si>
  <si>
    <t>防府南部S</t>
  </si>
  <si>
    <t>右田・華城S</t>
  </si>
  <si>
    <t>福賀(合)</t>
  </si>
  <si>
    <t>東部AMNiS</t>
  </si>
  <si>
    <t>下関西部NI</t>
  </si>
  <si>
    <t>下関西部YCHNI</t>
  </si>
  <si>
    <t>新椋野YCHNI</t>
  </si>
  <si>
    <t>新下関YCHNI</t>
  </si>
  <si>
    <t>安岡A</t>
  </si>
  <si>
    <t>吉見A</t>
  </si>
  <si>
    <t>綾羅木YCHNI</t>
  </si>
  <si>
    <t>長府NI</t>
  </si>
  <si>
    <t>王司YNI</t>
  </si>
  <si>
    <t>豊浦南ANI</t>
  </si>
  <si>
    <t>向津具MNIS</t>
  </si>
  <si>
    <t>長門NIS</t>
  </si>
  <si>
    <t>仙崎YNIS</t>
  </si>
  <si>
    <t>三隅NIS</t>
  </si>
  <si>
    <t>豊田前MCHNIS</t>
  </si>
  <si>
    <t>嘉万YANI</t>
  </si>
  <si>
    <t>岩国中央AMNiS</t>
  </si>
  <si>
    <t>玖珂・高森AMNiS</t>
  </si>
  <si>
    <t>＊美川(合)</t>
  </si>
  <si>
    <t>＊広瀬東(合)</t>
  </si>
  <si>
    <t>＊広瀬西(合)</t>
  </si>
  <si>
    <t>＊本郷(合)</t>
  </si>
  <si>
    <t>常盤・床波CHS</t>
  </si>
  <si>
    <t>姫ノ水(合)</t>
  </si>
  <si>
    <t>彦島(合)</t>
  </si>
  <si>
    <t>下関S</t>
  </si>
  <si>
    <t>人丸Y</t>
  </si>
  <si>
    <t>朝日へ</t>
    <rPh sb="0" eb="2">
      <t>アサヒ</t>
    </rPh>
    <phoneticPr fontId="2"/>
  </si>
  <si>
    <t>真長田(合)</t>
  </si>
  <si>
    <t>上宇部</t>
  </si>
  <si>
    <t>宇部西部</t>
  </si>
  <si>
    <t>南部CHS</t>
  </si>
  <si>
    <t>江崎(合)</t>
  </si>
  <si>
    <t>徳山</t>
  </si>
  <si>
    <t>出井</t>
  </si>
  <si>
    <t>安下庄</t>
  </si>
  <si>
    <t>平生(合)</t>
  </si>
  <si>
    <t>熊毛Ni</t>
  </si>
  <si>
    <t>佐賀MNiS</t>
  </si>
  <si>
    <t>上ノ関・室津(合)</t>
  </si>
  <si>
    <t>田布施YMS</t>
  </si>
  <si>
    <t>柳井ANi</t>
  </si>
  <si>
    <t>柳井MS</t>
  </si>
  <si>
    <t>伊陸(合)</t>
  </si>
  <si>
    <t>日積(合)</t>
  </si>
  <si>
    <t>大畠(合)</t>
  </si>
  <si>
    <t>沖浦(合)</t>
  </si>
  <si>
    <t>久賀Ni</t>
  </si>
  <si>
    <t>久賀YMNiS</t>
  </si>
  <si>
    <t>日良居・西方(合)</t>
  </si>
  <si>
    <t>安下庄AMNiS</t>
  </si>
  <si>
    <t>外入</t>
  </si>
  <si>
    <t>外入YANiS</t>
  </si>
  <si>
    <t>森野佐連YMNi</t>
  </si>
  <si>
    <t>森野YAM</t>
  </si>
  <si>
    <t>和佐(合)</t>
  </si>
  <si>
    <t>小泊(合)</t>
  </si>
  <si>
    <t>和田(合)</t>
  </si>
  <si>
    <t>油田(合)</t>
  </si>
  <si>
    <t>沖家室Y</t>
  </si>
  <si>
    <t>小松YMS</t>
  </si>
  <si>
    <t>26.01
世帯数</t>
    <rPh sb="6" eb="9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</si>
</sst>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\ "/>
    <numFmt numFmtId="177" formatCode="#,##0_ ;[Red]\-#,##0\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20"/>
      <name val="HG丸ｺﾞｼｯｸM-PRO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19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6" fillId="0" borderId="2" xfId="0" applyFont="1" applyBorder="1"/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6" xfId="0" applyFont="1" applyBorder="1"/>
    <xf numFmtId="38" fontId="6" fillId="0" borderId="3" xfId="1" applyFont="1" applyBorder="1"/>
    <xf numFmtId="38" fontId="6" fillId="0" borderId="5" xfId="1" applyFont="1" applyBorder="1"/>
    <xf numFmtId="38" fontId="6" fillId="0" borderId="11" xfId="1" applyFont="1" applyBorder="1"/>
    <xf numFmtId="38" fontId="6" fillId="0" borderId="7" xfId="1" applyFont="1" applyBorder="1"/>
    <xf numFmtId="38" fontId="6" fillId="0" borderId="10" xfId="1" applyFont="1" applyBorder="1"/>
    <xf numFmtId="0" fontId="6" fillId="0" borderId="0" xfId="0" applyFont="1" applyAlignment="1">
      <alignment horizontal="right"/>
    </xf>
    <xf numFmtId="38" fontId="7" fillId="0" borderId="5" xfId="1" applyFont="1" applyBorder="1"/>
    <xf numFmtId="0" fontId="6" fillId="0" borderId="0" xfId="0" applyFont="1"/>
    <xf numFmtId="38" fontId="6" fillId="0" borderId="0" xfId="1" applyFont="1" applyBorder="1"/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38" fontId="6" fillId="0" borderId="15" xfId="3" applyNumberFormat="1" applyFont="1" applyBorder="1">
      <alignment vertical="center"/>
    </xf>
    <xf numFmtId="38" fontId="6" fillId="0" borderId="8" xfId="0" applyNumberFormat="1" applyFont="1" applyBorder="1"/>
    <xf numFmtId="38" fontId="6" fillId="0" borderId="8" xfId="3" applyNumberFormat="1" applyFont="1" applyBorder="1">
      <alignment vertical="center"/>
    </xf>
    <xf numFmtId="38" fontId="6" fillId="0" borderId="8" xfId="0" applyNumberFormat="1" applyFont="1" applyBorder="1" applyAlignment="1">
      <alignment horizontal="left"/>
    </xf>
    <xf numFmtId="38" fontId="6" fillId="0" borderId="15" xfId="0" applyNumberFormat="1" applyFont="1" applyBorder="1"/>
    <xf numFmtId="38" fontId="6" fillId="0" borderId="16" xfId="0" applyNumberFormat="1" applyFont="1" applyBorder="1" applyAlignment="1">
      <alignment horizontal="left"/>
    </xf>
    <xf numFmtId="38" fontId="6" fillId="0" borderId="17" xfId="1" applyFont="1" applyBorder="1"/>
    <xf numFmtId="38" fontId="6" fillId="0" borderId="17" xfId="0" applyNumberFormat="1" applyFont="1" applyBorder="1"/>
    <xf numFmtId="38" fontId="6" fillId="0" borderId="16" xfId="0" applyNumberFormat="1" applyFont="1" applyBorder="1"/>
    <xf numFmtId="38" fontId="6" fillId="0" borderId="10" xfId="0" applyNumberFormat="1" applyFont="1" applyBorder="1" applyAlignment="1">
      <alignment horizontal="center"/>
    </xf>
    <xf numFmtId="38" fontId="6" fillId="0" borderId="0" xfId="0" applyNumberFormat="1" applyFont="1"/>
    <xf numFmtId="38" fontId="5" fillId="0" borderId="0" xfId="0" applyNumberFormat="1" applyFont="1"/>
    <xf numFmtId="38" fontId="6" fillId="0" borderId="10" xfId="0" applyNumberFormat="1" applyFont="1" applyBorder="1"/>
    <xf numFmtId="38" fontId="6" fillId="0" borderId="18" xfId="3" applyNumberFormat="1" applyFont="1" applyBorder="1" applyAlignment="1"/>
    <xf numFmtId="49" fontId="6" fillId="0" borderId="8" xfId="0" applyNumberFormat="1" applyFont="1" applyBorder="1"/>
    <xf numFmtId="38" fontId="6" fillId="0" borderId="8" xfId="0" applyNumberFormat="1" applyFont="1" applyBorder="1" applyAlignment="1">
      <alignment shrinkToFit="1"/>
    </xf>
    <xf numFmtId="38" fontId="6" fillId="0" borderId="5" xfId="1" applyFont="1" applyBorder="1" applyAlignment="1">
      <alignment vertical="center"/>
    </xf>
    <xf numFmtId="38" fontId="6" fillId="0" borderId="6" xfId="3" applyNumberFormat="1" applyFont="1" applyBorder="1">
      <alignment vertical="center"/>
    </xf>
    <xf numFmtId="38" fontId="6" fillId="0" borderId="16" xfId="3" applyNumberFormat="1" applyFont="1" applyBorder="1">
      <alignment vertical="center"/>
    </xf>
    <xf numFmtId="38" fontId="6" fillId="0" borderId="19" xfId="3" applyNumberFormat="1" applyFont="1" applyBorder="1">
      <alignment vertical="center"/>
    </xf>
    <xf numFmtId="38" fontId="6" fillId="0" borderId="10" xfId="3" applyNumberFormat="1" applyFont="1" applyBorder="1">
      <alignment vertical="center"/>
    </xf>
    <xf numFmtId="38" fontId="6" fillId="0" borderId="10" xfId="0" applyNumberFormat="1" applyFont="1" applyBorder="1" applyAlignment="1">
      <alignment horizontal="left"/>
    </xf>
    <xf numFmtId="38" fontId="6" fillId="0" borderId="19" xfId="0" applyNumberFormat="1" applyFont="1" applyBorder="1"/>
    <xf numFmtId="38" fontId="6" fillId="0" borderId="2" xfId="3" applyNumberFormat="1" applyFont="1" applyBorder="1">
      <alignment vertical="center"/>
    </xf>
    <xf numFmtId="38" fontId="6" fillId="0" borderId="17" xfId="3" applyNumberFormat="1" applyFont="1" applyBorder="1">
      <alignment vertical="center"/>
    </xf>
    <xf numFmtId="38" fontId="6" fillId="0" borderId="17" xfId="0" applyNumberFormat="1" applyFont="1" applyBorder="1" applyAlignment="1">
      <alignment horizontal="left"/>
    </xf>
    <xf numFmtId="38" fontId="6" fillId="0" borderId="20" xfId="3" applyNumberFormat="1" applyFont="1" applyBorder="1">
      <alignment vertical="center"/>
    </xf>
    <xf numFmtId="38" fontId="6" fillId="0" borderId="12" xfId="0" applyNumberFormat="1" applyFont="1" applyBorder="1"/>
    <xf numFmtId="38" fontId="6" fillId="0" borderId="12" xfId="3" applyNumberFormat="1" applyFont="1" applyBorder="1">
      <alignment vertical="center"/>
    </xf>
    <xf numFmtId="38" fontId="6" fillId="0" borderId="12" xfId="0" applyNumberFormat="1" applyFont="1" applyBorder="1" applyAlignment="1">
      <alignment horizontal="left"/>
    </xf>
    <xf numFmtId="38" fontId="6" fillId="0" borderId="21" xfId="0" applyNumberFormat="1" applyFont="1" applyBorder="1"/>
    <xf numFmtId="38" fontId="6" fillId="0" borderId="22" xfId="0" applyNumberFormat="1" applyFont="1" applyBorder="1"/>
    <xf numFmtId="38" fontId="6" fillId="0" borderId="22" xfId="3" applyNumberFormat="1" applyFont="1" applyBorder="1">
      <alignment vertical="center"/>
    </xf>
    <xf numFmtId="38" fontId="6" fillId="0" borderId="22" xfId="0" applyNumberFormat="1" applyFont="1" applyBorder="1" applyAlignment="1">
      <alignment horizontal="left"/>
    </xf>
    <xf numFmtId="38" fontId="6" fillId="0" borderId="15" xfId="0" applyNumberFormat="1" applyFont="1" applyBorder="1" applyAlignment="1">
      <alignment horizontal="center"/>
    </xf>
    <xf numFmtId="49" fontId="6" fillId="0" borderId="10" xfId="0" applyNumberFormat="1" applyFont="1" applyBorder="1"/>
    <xf numFmtId="0" fontId="6" fillId="0" borderId="4" xfId="0" applyFont="1" applyBorder="1" applyAlignment="1">
      <alignment horizontal="right"/>
    </xf>
    <xf numFmtId="38" fontId="6" fillId="0" borderId="12" xfId="1" applyFont="1" applyFill="1" applyBorder="1" applyAlignment="1">
      <alignment vertical="center"/>
    </xf>
    <xf numFmtId="38" fontId="6" fillId="0" borderId="8" xfId="1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0" fontId="6" fillId="0" borderId="15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38" fontId="6" fillId="0" borderId="2" xfId="0" applyNumberFormat="1" applyFont="1" applyBorder="1" applyAlignment="1">
      <alignment horizontal="center"/>
    </xf>
    <xf numFmtId="38" fontId="6" fillId="0" borderId="17" xfId="0" applyNumberFormat="1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38" fontId="6" fillId="0" borderId="23" xfId="0" applyNumberFormat="1" applyFont="1" applyBorder="1"/>
    <xf numFmtId="38" fontId="6" fillId="0" borderId="24" xfId="0" applyNumberFormat="1" applyFont="1" applyBorder="1"/>
    <xf numFmtId="0" fontId="5" fillId="0" borderId="8" xfId="0" applyFont="1" applyBorder="1" applyAlignment="1">
      <alignment horizontal="center" vertical="center"/>
    </xf>
    <xf numFmtId="38" fontId="6" fillId="0" borderId="20" xfId="0" applyNumberFormat="1" applyFont="1" applyBorder="1"/>
    <xf numFmtId="38" fontId="6" fillId="0" borderId="19" xfId="0" applyNumberFormat="1" applyFont="1" applyBorder="1" applyAlignment="1">
      <alignment horizontal="center"/>
    </xf>
    <xf numFmtId="38" fontId="6" fillId="0" borderId="6" xfId="0" applyNumberFormat="1" applyFont="1" applyBorder="1"/>
    <xf numFmtId="0" fontId="6" fillId="0" borderId="19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4" fillId="0" borderId="0" xfId="0" applyFont="1"/>
    <xf numFmtId="177" fontId="5" fillId="0" borderId="0" xfId="2" applyNumberFormat="1" applyFont="1" applyAlignment="1">
      <alignment vertical="center"/>
    </xf>
    <xf numFmtId="177" fontId="4" fillId="0" borderId="15" xfId="2" applyNumberFormat="1" applyFont="1" applyBorder="1" applyAlignment="1">
      <alignment vertical="center"/>
    </xf>
    <xf numFmtId="177" fontId="4" fillId="0" borderId="14" xfId="2" applyNumberFormat="1" applyFont="1" applyBorder="1" applyAlignment="1">
      <alignment vertical="center"/>
    </xf>
    <xf numFmtId="177" fontId="4" fillId="0" borderId="8" xfId="2" applyNumberFormat="1" applyFont="1" applyBorder="1" applyAlignment="1">
      <alignment horizontal="right" vertical="center"/>
    </xf>
    <xf numFmtId="177" fontId="14" fillId="0" borderId="8" xfId="2" applyNumberFormat="1" applyFont="1" applyBorder="1" applyAlignment="1">
      <alignment vertical="center"/>
    </xf>
    <xf numFmtId="49" fontId="6" fillId="0" borderId="14" xfId="0" applyNumberFormat="1" applyFont="1" applyBorder="1" applyAlignment="1">
      <alignment horizontal="center" vertical="center"/>
    </xf>
    <xf numFmtId="177" fontId="4" fillId="0" borderId="8" xfId="2" applyNumberFormat="1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center" shrinkToFit="1"/>
    </xf>
    <xf numFmtId="0" fontId="6" fillId="0" borderId="25" xfId="3" applyFont="1" applyBorder="1">
      <alignment vertical="center"/>
    </xf>
    <xf numFmtId="0" fontId="6" fillId="0" borderId="26" xfId="3" applyFont="1" applyBorder="1">
      <alignment vertical="center"/>
    </xf>
    <xf numFmtId="0" fontId="6" fillId="0" borderId="27" xfId="3" applyFont="1" applyBorder="1">
      <alignment vertical="center"/>
    </xf>
    <xf numFmtId="0" fontId="6" fillId="0" borderId="28" xfId="3" applyFont="1" applyBorder="1">
      <alignment vertical="center"/>
    </xf>
    <xf numFmtId="0" fontId="6" fillId="0" borderId="29" xfId="3" applyFont="1" applyBorder="1">
      <alignment vertical="center"/>
    </xf>
    <xf numFmtId="0" fontId="6" fillId="0" borderId="8" xfId="3" applyFont="1" applyBorder="1">
      <alignment vertical="center"/>
    </xf>
    <xf numFmtId="38" fontId="6" fillId="0" borderId="14" xfId="0" applyNumberFormat="1" applyFont="1" applyBorder="1"/>
    <xf numFmtId="38" fontId="6" fillId="0" borderId="11" xfId="0" applyNumberFormat="1" applyFont="1" applyBorder="1"/>
    <xf numFmtId="38" fontId="6" fillId="0" borderId="7" xfId="0" applyNumberFormat="1" applyFont="1" applyBorder="1"/>
    <xf numFmtId="38" fontId="6" fillId="0" borderId="30" xfId="1" applyFont="1" applyBorder="1"/>
    <xf numFmtId="0" fontId="6" fillId="0" borderId="31" xfId="3" applyFont="1" applyBorder="1">
      <alignment vertical="center"/>
    </xf>
    <xf numFmtId="0" fontId="6" fillId="0" borderId="32" xfId="3" applyFont="1" applyBorder="1">
      <alignment vertical="center"/>
    </xf>
    <xf numFmtId="0" fontId="6" fillId="0" borderId="33" xfId="3" applyFont="1" applyBorder="1">
      <alignment vertical="center"/>
    </xf>
    <xf numFmtId="0" fontId="6" fillId="0" borderId="16" xfId="3" applyFont="1" applyBorder="1">
      <alignment vertical="center"/>
    </xf>
    <xf numFmtId="0" fontId="6" fillId="0" borderId="34" xfId="3" applyFont="1" applyBorder="1">
      <alignment vertical="center"/>
    </xf>
    <xf numFmtId="0" fontId="6" fillId="0" borderId="35" xfId="3" applyFont="1" applyBorder="1">
      <alignment vertical="center"/>
    </xf>
    <xf numFmtId="0" fontId="6" fillId="0" borderId="20" xfId="3" applyFont="1" applyBorder="1">
      <alignment vertical="center"/>
    </xf>
    <xf numFmtId="0" fontId="6" fillId="0" borderId="12" xfId="3" applyFont="1" applyBorder="1">
      <alignment vertical="center"/>
    </xf>
    <xf numFmtId="0" fontId="6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15" xfId="3" applyFont="1" applyBorder="1">
      <alignment vertical="center"/>
    </xf>
    <xf numFmtId="38" fontId="6" fillId="0" borderId="36" xfId="0" applyNumberFormat="1" applyFont="1" applyBorder="1"/>
    <xf numFmtId="0" fontId="6" fillId="0" borderId="37" xfId="3" applyFont="1" applyBorder="1">
      <alignment vertical="center"/>
    </xf>
    <xf numFmtId="0" fontId="6" fillId="0" borderId="38" xfId="3" applyFont="1" applyBorder="1">
      <alignment vertical="center"/>
    </xf>
    <xf numFmtId="38" fontId="6" fillId="0" borderId="1" xfId="0" applyNumberFormat="1" applyFont="1" applyBorder="1"/>
    <xf numFmtId="0" fontId="6" fillId="0" borderId="39" xfId="3" applyFont="1" applyBorder="1">
      <alignment vertical="center"/>
    </xf>
    <xf numFmtId="0" fontId="6" fillId="0" borderId="23" xfId="3" applyFont="1" applyBorder="1">
      <alignment vertical="center"/>
    </xf>
    <xf numFmtId="0" fontId="6" fillId="0" borderId="40" xfId="3" applyFont="1" applyBorder="1">
      <alignment vertical="center"/>
    </xf>
    <xf numFmtId="3" fontId="6" fillId="0" borderId="8" xfId="3" applyNumberFormat="1" applyFont="1" applyBorder="1">
      <alignment vertical="center"/>
    </xf>
    <xf numFmtId="3" fontId="6" fillId="0" borderId="33" xfId="3" applyNumberFormat="1" applyFont="1" applyBorder="1">
      <alignment vertical="center"/>
    </xf>
    <xf numFmtId="3" fontId="6" fillId="0" borderId="28" xfId="3" applyNumberFormat="1" applyFont="1" applyBorder="1">
      <alignment vertical="center"/>
    </xf>
    <xf numFmtId="3" fontId="6" fillId="0" borderId="29" xfId="3" applyNumberFormat="1" applyFont="1" applyBorder="1">
      <alignment vertical="center"/>
    </xf>
    <xf numFmtId="3" fontId="6" fillId="0" borderId="25" xfId="3" applyNumberFormat="1" applyFont="1" applyBorder="1">
      <alignment vertical="center"/>
    </xf>
    <xf numFmtId="3" fontId="6" fillId="0" borderId="26" xfId="3" applyNumberFormat="1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shrinkToFit="1"/>
    </xf>
    <xf numFmtId="0" fontId="6" fillId="0" borderId="0" xfId="0" applyFont="1" applyAlignment="1">
      <alignment horizontal="right" vertical="center"/>
    </xf>
    <xf numFmtId="31" fontId="6" fillId="0" borderId="0" xfId="0" applyNumberFormat="1" applyFont="1" applyAlignment="1">
      <alignment horizontal="center"/>
    </xf>
    <xf numFmtId="31" fontId="6" fillId="0" borderId="23" xfId="0" applyNumberFormat="1" applyFont="1" applyBorder="1" applyAlignment="1">
      <alignment horizontal="center"/>
    </xf>
    <xf numFmtId="177" fontId="5" fillId="0" borderId="0" xfId="2" applyNumberFormat="1" applyFont="1" applyBorder="1" applyAlignment="1">
      <alignment horizontal="center"/>
    </xf>
    <xf numFmtId="177" fontId="5" fillId="0" borderId="23" xfId="2" applyNumberFormat="1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77" fontId="5" fillId="0" borderId="17" xfId="2" applyNumberFormat="1" applyFont="1" applyBorder="1" applyAlignment="1">
      <alignment horizontal="center" vertical="center"/>
    </xf>
    <xf numFmtId="177" fontId="5" fillId="0" borderId="16" xfId="2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55" fontId="6" fillId="0" borderId="0" xfId="0" applyNumberFormat="1" applyFont="1" applyAlignment="1">
      <alignment horizontal="right"/>
    </xf>
    <xf numFmtId="55" fontId="6" fillId="0" borderId="23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11" fillId="0" borderId="23" xfId="0" applyFont="1" applyBorder="1" applyAlignment="1">
      <alignment horizont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1" xfId="1" applyNumberFormat="1" applyFont="1" applyBorder="1" applyAlignment="1">
      <alignment horizontal="right" vertical="center"/>
    </xf>
    <xf numFmtId="176" fontId="9" fillId="0" borderId="4" xfId="1" applyNumberFormat="1" applyFont="1" applyBorder="1" applyAlignment="1">
      <alignment horizontal="right" vertical="center"/>
    </xf>
    <xf numFmtId="176" fontId="9" fillId="0" borderId="0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21" xfId="1" applyNumberFormat="1" applyFont="1" applyBorder="1" applyAlignment="1">
      <alignment horizontal="right" vertical="center"/>
    </xf>
    <xf numFmtId="31" fontId="6" fillId="0" borderId="0" xfId="0" applyNumberFormat="1" applyFont="1" applyAlignment="1">
      <alignment horizontal="center" vertical="top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top"/>
    </xf>
    <xf numFmtId="3" fontId="15" fillId="0" borderId="8" xfId="1" applyNumberFormat="1" applyFont="1" applyBorder="1" applyAlignment="1">
      <alignment vertical="center"/>
    </xf>
  </cellXfs>
  <cellStyles count="9">
    <cellStyle name="桁区切り" xfId="1" builtinId="6"/>
    <cellStyle name="桁区切り 2" xfId="2" xr:uid="{EA72FE83-88A3-4DD1-8C35-D6B3396A529B}"/>
    <cellStyle name="標準" xfId="0" builtinId="0"/>
    <cellStyle name="標準 2" xfId="3" xr:uid="{70E407D6-6BEC-4BD3-8C4D-672DEECDE1F3}"/>
    <cellStyle name="標準 3" xfId="4" xr:uid="{AA6AF894-6209-4036-9D79-B0F3BB8B56D2}"/>
    <cellStyle name="標準 4" xfId="5" xr:uid="{D3DE428B-6A93-4AC1-8A22-8C3517827F9D}"/>
    <cellStyle name="標準 5" xfId="6" xr:uid="{52CD8068-CD52-4EA3-B1ED-39D22038C7E2}"/>
    <cellStyle name="標準 6" xfId="7" xr:uid="{E9CEA1F1-EB2F-4460-8B3D-3793A30B7363}"/>
    <cellStyle name="標準 7" xfId="8" xr:uid="{8E95FB5F-671C-400B-8BEA-4532749715B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39270" name="Line 20">
          <a:extLst>
            <a:ext uri="{FF2B5EF4-FFF2-40B4-BE49-F238E27FC236}">
              <a16:creationId xmlns:a16="http://schemas.microsoft.com/office/drawing/2014/main" id="{5F261E4D-D79F-0CE3-F8E4-AB476B6125AA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39271" name="Line 24">
          <a:extLst>
            <a:ext uri="{FF2B5EF4-FFF2-40B4-BE49-F238E27FC236}">
              <a16:creationId xmlns:a16="http://schemas.microsoft.com/office/drawing/2014/main" id="{356709C5-FF2F-D212-DB45-768E5130D6D5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0292" name="Line 3">
          <a:extLst>
            <a:ext uri="{FF2B5EF4-FFF2-40B4-BE49-F238E27FC236}">
              <a16:creationId xmlns:a16="http://schemas.microsoft.com/office/drawing/2014/main" id="{602023BB-7D18-7BA6-E67A-30676312F7B7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0293" name="Line 6">
          <a:extLst>
            <a:ext uri="{FF2B5EF4-FFF2-40B4-BE49-F238E27FC236}">
              <a16:creationId xmlns:a16="http://schemas.microsoft.com/office/drawing/2014/main" id="{240B6BCA-AC6E-32F9-2040-4F283D7BEE90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0294" name="Line 7">
          <a:extLst>
            <a:ext uri="{FF2B5EF4-FFF2-40B4-BE49-F238E27FC236}">
              <a16:creationId xmlns:a16="http://schemas.microsoft.com/office/drawing/2014/main" id="{191C3A8D-B62E-9810-5E03-F67154BDC20A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38250" name="Line 3">
          <a:extLst>
            <a:ext uri="{FF2B5EF4-FFF2-40B4-BE49-F238E27FC236}">
              <a16:creationId xmlns:a16="http://schemas.microsoft.com/office/drawing/2014/main" id="{3DF95F9A-3EFB-5069-F64A-01460EF0CCE2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38251" name="Line 6">
          <a:extLst>
            <a:ext uri="{FF2B5EF4-FFF2-40B4-BE49-F238E27FC236}">
              <a16:creationId xmlns:a16="http://schemas.microsoft.com/office/drawing/2014/main" id="{E1981741-6DCD-C70B-512D-B07AE1018BD5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38252" name="Line 9">
          <a:extLst>
            <a:ext uri="{FF2B5EF4-FFF2-40B4-BE49-F238E27FC236}">
              <a16:creationId xmlns:a16="http://schemas.microsoft.com/office/drawing/2014/main" id="{BC63068E-6263-984A-9641-24963C0DFA5C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38253" name="Line 10">
          <a:extLst>
            <a:ext uri="{FF2B5EF4-FFF2-40B4-BE49-F238E27FC236}">
              <a16:creationId xmlns:a16="http://schemas.microsoft.com/office/drawing/2014/main" id="{A2ADE15B-E313-235D-DF16-2C88623B50BC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1318" name="Line 3">
          <a:extLst>
            <a:ext uri="{FF2B5EF4-FFF2-40B4-BE49-F238E27FC236}">
              <a16:creationId xmlns:a16="http://schemas.microsoft.com/office/drawing/2014/main" id="{7B14152B-8D8B-3E61-4FE8-AC5E61D6F7E2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1319" name="Line 6">
          <a:extLst>
            <a:ext uri="{FF2B5EF4-FFF2-40B4-BE49-F238E27FC236}">
              <a16:creationId xmlns:a16="http://schemas.microsoft.com/office/drawing/2014/main" id="{2435947D-A8F9-0D0F-D4CF-71D657607EB4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1320" name="Line 9">
          <a:extLst>
            <a:ext uri="{FF2B5EF4-FFF2-40B4-BE49-F238E27FC236}">
              <a16:creationId xmlns:a16="http://schemas.microsoft.com/office/drawing/2014/main" id="{A632976C-4211-BB9D-47CE-AE3E8FA7B5EF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1321" name="Line 12">
          <a:extLst>
            <a:ext uri="{FF2B5EF4-FFF2-40B4-BE49-F238E27FC236}">
              <a16:creationId xmlns:a16="http://schemas.microsoft.com/office/drawing/2014/main" id="{1257C986-2A16-2D06-0978-EDE4E09A47F8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1322" name="Line 13">
          <a:extLst>
            <a:ext uri="{FF2B5EF4-FFF2-40B4-BE49-F238E27FC236}">
              <a16:creationId xmlns:a16="http://schemas.microsoft.com/office/drawing/2014/main" id="{77913931-A490-B769-4D6A-C13FC948B723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2343" name="Line 3">
          <a:extLst>
            <a:ext uri="{FF2B5EF4-FFF2-40B4-BE49-F238E27FC236}">
              <a16:creationId xmlns:a16="http://schemas.microsoft.com/office/drawing/2014/main" id="{18267BA6-E218-A28E-FD30-90F4199BD58A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2344" name="Line 6">
          <a:extLst>
            <a:ext uri="{FF2B5EF4-FFF2-40B4-BE49-F238E27FC236}">
              <a16:creationId xmlns:a16="http://schemas.microsoft.com/office/drawing/2014/main" id="{DE4F11C9-07D4-09A9-3849-40E20017A0B0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2345" name="Line 9">
          <a:extLst>
            <a:ext uri="{FF2B5EF4-FFF2-40B4-BE49-F238E27FC236}">
              <a16:creationId xmlns:a16="http://schemas.microsoft.com/office/drawing/2014/main" id="{9FD445ED-3C88-7116-AE76-8A1539437A7F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2346" name="Line 12">
          <a:extLst>
            <a:ext uri="{FF2B5EF4-FFF2-40B4-BE49-F238E27FC236}">
              <a16:creationId xmlns:a16="http://schemas.microsoft.com/office/drawing/2014/main" id="{C78F5145-38FF-1283-97F8-9D0EE1BBD9BE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2347" name="Line 15">
          <a:extLst>
            <a:ext uri="{FF2B5EF4-FFF2-40B4-BE49-F238E27FC236}">
              <a16:creationId xmlns:a16="http://schemas.microsoft.com/office/drawing/2014/main" id="{000F35A8-15E8-B240-63BA-81C9F404BFE4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2348" name="Line 16">
          <a:extLst>
            <a:ext uri="{FF2B5EF4-FFF2-40B4-BE49-F238E27FC236}">
              <a16:creationId xmlns:a16="http://schemas.microsoft.com/office/drawing/2014/main" id="{B7A2581A-0F49-AA84-A56D-0F1DBFA7A96E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3367" name="Line 3">
          <a:extLst>
            <a:ext uri="{FF2B5EF4-FFF2-40B4-BE49-F238E27FC236}">
              <a16:creationId xmlns:a16="http://schemas.microsoft.com/office/drawing/2014/main" id="{9D239C08-C98A-B482-D470-6F0EBFE39FC4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3368" name="Line 6">
          <a:extLst>
            <a:ext uri="{FF2B5EF4-FFF2-40B4-BE49-F238E27FC236}">
              <a16:creationId xmlns:a16="http://schemas.microsoft.com/office/drawing/2014/main" id="{A3328FA2-F4E7-5F06-4772-7967D2455A6B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3369" name="Line 9">
          <a:extLst>
            <a:ext uri="{FF2B5EF4-FFF2-40B4-BE49-F238E27FC236}">
              <a16:creationId xmlns:a16="http://schemas.microsoft.com/office/drawing/2014/main" id="{37F31A92-B4F7-9FCA-4AA7-9B0DC5616166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3370" name="Line 12">
          <a:extLst>
            <a:ext uri="{FF2B5EF4-FFF2-40B4-BE49-F238E27FC236}">
              <a16:creationId xmlns:a16="http://schemas.microsoft.com/office/drawing/2014/main" id="{5B2CBEF1-EF7C-4DD2-15CA-3F24E0AD70E3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3371" name="Line 15">
          <a:extLst>
            <a:ext uri="{FF2B5EF4-FFF2-40B4-BE49-F238E27FC236}">
              <a16:creationId xmlns:a16="http://schemas.microsoft.com/office/drawing/2014/main" id="{0D04D024-EC8C-CBDB-4952-A72D84A6AF40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3372" name="Line 16">
          <a:extLst>
            <a:ext uri="{FF2B5EF4-FFF2-40B4-BE49-F238E27FC236}">
              <a16:creationId xmlns:a16="http://schemas.microsoft.com/office/drawing/2014/main" id="{EE20DBB3-64FF-DFCF-C988-E46DF5425623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4391" name="Line 3">
          <a:extLst>
            <a:ext uri="{FF2B5EF4-FFF2-40B4-BE49-F238E27FC236}">
              <a16:creationId xmlns:a16="http://schemas.microsoft.com/office/drawing/2014/main" id="{E1E32E1D-3CD2-7A49-C6EF-DDD1919EE06A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4392" name="Line 6">
          <a:extLst>
            <a:ext uri="{FF2B5EF4-FFF2-40B4-BE49-F238E27FC236}">
              <a16:creationId xmlns:a16="http://schemas.microsoft.com/office/drawing/2014/main" id="{74158BEE-A303-8643-BA16-FA0108EF958E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4393" name="Line 9">
          <a:extLst>
            <a:ext uri="{FF2B5EF4-FFF2-40B4-BE49-F238E27FC236}">
              <a16:creationId xmlns:a16="http://schemas.microsoft.com/office/drawing/2014/main" id="{04DEDCA6-90B0-2970-CF29-9C15109993E6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4394" name="Line 12">
          <a:extLst>
            <a:ext uri="{FF2B5EF4-FFF2-40B4-BE49-F238E27FC236}">
              <a16:creationId xmlns:a16="http://schemas.microsoft.com/office/drawing/2014/main" id="{6E6C9342-897C-6119-A54E-A292EAEC36C9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4395" name="Line 15">
          <a:extLst>
            <a:ext uri="{FF2B5EF4-FFF2-40B4-BE49-F238E27FC236}">
              <a16:creationId xmlns:a16="http://schemas.microsoft.com/office/drawing/2014/main" id="{61FAE92A-5622-5FAC-AFBA-B5E869A6FE84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4396" name="Line 16">
          <a:extLst>
            <a:ext uri="{FF2B5EF4-FFF2-40B4-BE49-F238E27FC236}">
              <a16:creationId xmlns:a16="http://schemas.microsoft.com/office/drawing/2014/main" id="{6EA3CC4D-32DB-A095-88F9-AD3A476D17EE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5415" name="Line 3">
          <a:extLst>
            <a:ext uri="{FF2B5EF4-FFF2-40B4-BE49-F238E27FC236}">
              <a16:creationId xmlns:a16="http://schemas.microsoft.com/office/drawing/2014/main" id="{164A90FD-74BC-8D63-7C64-CFC54596583F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5416" name="Line 6">
          <a:extLst>
            <a:ext uri="{FF2B5EF4-FFF2-40B4-BE49-F238E27FC236}">
              <a16:creationId xmlns:a16="http://schemas.microsoft.com/office/drawing/2014/main" id="{29609ED2-C138-FE9B-A4C7-9EBF0F611E74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5417" name="Line 9">
          <a:extLst>
            <a:ext uri="{FF2B5EF4-FFF2-40B4-BE49-F238E27FC236}">
              <a16:creationId xmlns:a16="http://schemas.microsoft.com/office/drawing/2014/main" id="{D50B80A4-9DCB-B88E-1648-6472890D8D7C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5418" name="Line 12">
          <a:extLst>
            <a:ext uri="{FF2B5EF4-FFF2-40B4-BE49-F238E27FC236}">
              <a16:creationId xmlns:a16="http://schemas.microsoft.com/office/drawing/2014/main" id="{AB028131-0216-E8FE-192B-F068062ABED9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5419" name="Line 15">
          <a:extLst>
            <a:ext uri="{FF2B5EF4-FFF2-40B4-BE49-F238E27FC236}">
              <a16:creationId xmlns:a16="http://schemas.microsoft.com/office/drawing/2014/main" id="{D69992C0-0130-B54E-88BB-E51B37DC1020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5420" name="Line 16">
          <a:extLst>
            <a:ext uri="{FF2B5EF4-FFF2-40B4-BE49-F238E27FC236}">
              <a16:creationId xmlns:a16="http://schemas.microsoft.com/office/drawing/2014/main" id="{0ABD43AD-EF3D-3958-6D84-9708308F9AF9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6439" name="Line 3">
          <a:extLst>
            <a:ext uri="{FF2B5EF4-FFF2-40B4-BE49-F238E27FC236}">
              <a16:creationId xmlns:a16="http://schemas.microsoft.com/office/drawing/2014/main" id="{178B2C4E-ED38-D1B2-A7BC-AC2E61225C85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6440" name="Line 6">
          <a:extLst>
            <a:ext uri="{FF2B5EF4-FFF2-40B4-BE49-F238E27FC236}">
              <a16:creationId xmlns:a16="http://schemas.microsoft.com/office/drawing/2014/main" id="{45136015-3BAC-F5FB-C4B2-924C4F2E5AB3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6441" name="Line 9">
          <a:extLst>
            <a:ext uri="{FF2B5EF4-FFF2-40B4-BE49-F238E27FC236}">
              <a16:creationId xmlns:a16="http://schemas.microsoft.com/office/drawing/2014/main" id="{72703F84-99B1-478F-E55C-E5481C66F1E3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6442" name="Line 12">
          <a:extLst>
            <a:ext uri="{FF2B5EF4-FFF2-40B4-BE49-F238E27FC236}">
              <a16:creationId xmlns:a16="http://schemas.microsoft.com/office/drawing/2014/main" id="{60B3D597-41ED-F416-2AE4-F9E69DB1C7BE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6443" name="Line 15">
          <a:extLst>
            <a:ext uri="{FF2B5EF4-FFF2-40B4-BE49-F238E27FC236}">
              <a16:creationId xmlns:a16="http://schemas.microsoft.com/office/drawing/2014/main" id="{9BD573D5-C413-5D98-E50F-8026E6E1A0C8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6444" name="Line 16">
          <a:extLst>
            <a:ext uri="{FF2B5EF4-FFF2-40B4-BE49-F238E27FC236}">
              <a16:creationId xmlns:a16="http://schemas.microsoft.com/office/drawing/2014/main" id="{DBDC8276-F6C4-D832-BF42-3F7F7F678061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806BB-5DC3-4DC9-B585-C2D9FADF7C3B}">
  <dimension ref="A1:S43"/>
  <sheetViews>
    <sheetView showZeros="0" tabSelected="1" zoomScale="75" zoomScaleNormal="75" workbookViewId="0">
      <selection activeCell="W22" sqref="W22"/>
    </sheetView>
  </sheetViews>
  <sheetFormatPr defaultRowHeight="17.25" x14ac:dyDescent="0.15"/>
  <cols>
    <col min="1" max="1" width="22.625" style="88" customWidth="1"/>
    <col min="2" max="2" width="9" style="89"/>
    <col min="3" max="3" width="8.375" style="90" customWidth="1"/>
    <col min="4" max="13" width="10.625" style="90" customWidth="1"/>
    <col min="14" max="14" width="11.625" style="90" customWidth="1"/>
    <col min="15" max="15" width="4.625" style="90" customWidth="1"/>
    <col min="16" max="16" width="12.625" style="90" customWidth="1"/>
    <col min="17" max="17" width="12.625" style="99" customWidth="1"/>
    <col min="18" max="18" width="9" style="93"/>
    <col min="19" max="19" width="10.375" style="90" customWidth="1"/>
    <col min="20" max="16384" width="9" style="90"/>
  </cols>
  <sheetData>
    <row r="1" spans="1:19" ht="4.5" customHeight="1" x14ac:dyDescent="0.3">
      <c r="D1" s="145" t="s">
        <v>122</v>
      </c>
      <c r="E1" s="145"/>
      <c r="F1" s="145"/>
      <c r="G1" s="145"/>
      <c r="H1" s="145"/>
      <c r="I1" s="145"/>
      <c r="J1" s="145"/>
      <c r="K1" s="145"/>
      <c r="L1" s="145"/>
      <c r="M1" s="107"/>
      <c r="Q1" s="146"/>
      <c r="R1" s="146"/>
    </row>
    <row r="2" spans="1:19" ht="7.5" customHeight="1" x14ac:dyDescent="0.3">
      <c r="D2" s="145"/>
      <c r="E2" s="145"/>
      <c r="F2" s="145"/>
      <c r="G2" s="145"/>
      <c r="H2" s="145"/>
      <c r="I2" s="145"/>
      <c r="J2" s="145"/>
      <c r="K2" s="145"/>
      <c r="L2" s="145"/>
      <c r="M2" s="107"/>
      <c r="Q2" s="146"/>
      <c r="R2" s="146"/>
    </row>
    <row r="3" spans="1:19" ht="21.75" customHeight="1" x14ac:dyDescent="0.3">
      <c r="D3" s="145"/>
      <c r="E3" s="145"/>
      <c r="F3" s="145"/>
      <c r="G3" s="145"/>
      <c r="H3" s="145"/>
      <c r="I3" s="145"/>
      <c r="J3" s="145"/>
      <c r="K3" s="145"/>
      <c r="L3" s="145"/>
      <c r="M3" s="107"/>
      <c r="N3" s="147">
        <v>46296</v>
      </c>
      <c r="O3" s="147"/>
      <c r="P3" s="149" t="s">
        <v>123</v>
      </c>
      <c r="Q3" s="149"/>
      <c r="R3" s="149"/>
    </row>
    <row r="4" spans="1:19" ht="5.25" customHeight="1" x14ac:dyDescent="0.15">
      <c r="F4" s="91"/>
      <c r="G4" s="92"/>
      <c r="H4" s="92"/>
      <c r="I4" s="92"/>
      <c r="J4" s="92"/>
      <c r="K4" s="92"/>
      <c r="L4" s="92"/>
      <c r="M4" s="91"/>
      <c r="N4" s="148"/>
      <c r="O4" s="148"/>
      <c r="P4" s="150"/>
      <c r="Q4" s="150"/>
      <c r="R4" s="150"/>
    </row>
    <row r="5" spans="1:19" s="93" customFormat="1" ht="17.45" customHeight="1" x14ac:dyDescent="0.15">
      <c r="A5" s="153" t="s">
        <v>124</v>
      </c>
      <c r="B5" s="155" t="s">
        <v>125</v>
      </c>
      <c r="C5" s="157"/>
      <c r="D5" s="151" t="s">
        <v>126</v>
      </c>
      <c r="E5" s="152"/>
      <c r="F5" s="151" t="s">
        <v>127</v>
      </c>
      <c r="G5" s="152"/>
      <c r="H5" s="151" t="s">
        <v>128</v>
      </c>
      <c r="I5" s="152"/>
      <c r="J5" s="151" t="s">
        <v>129</v>
      </c>
      <c r="K5" s="152"/>
      <c r="L5" s="151"/>
      <c r="M5" s="152"/>
      <c r="N5" s="151"/>
      <c r="O5" s="152"/>
      <c r="P5" s="157" t="s">
        <v>178</v>
      </c>
      <c r="Q5" s="159" t="s">
        <v>179</v>
      </c>
      <c r="R5" s="157" t="s">
        <v>132</v>
      </c>
      <c r="S5" s="143" t="s">
        <v>444</v>
      </c>
    </row>
    <row r="6" spans="1:19" s="93" customFormat="1" ht="17.45" customHeight="1" x14ac:dyDescent="0.15">
      <c r="A6" s="154"/>
      <c r="B6" s="156"/>
      <c r="C6" s="158"/>
      <c r="D6" s="80" t="s">
        <v>176</v>
      </c>
      <c r="E6" s="104" t="s">
        <v>177</v>
      </c>
      <c r="F6" s="80" t="s">
        <v>176</v>
      </c>
      <c r="G6" s="104" t="s">
        <v>177</v>
      </c>
      <c r="H6" s="80" t="s">
        <v>176</v>
      </c>
      <c r="I6" s="104" t="s">
        <v>177</v>
      </c>
      <c r="J6" s="80" t="s">
        <v>176</v>
      </c>
      <c r="K6" s="104" t="s">
        <v>177</v>
      </c>
      <c r="L6" s="80"/>
      <c r="M6" s="104"/>
      <c r="N6" s="80"/>
      <c r="O6" s="94"/>
      <c r="P6" s="158"/>
      <c r="Q6" s="160"/>
      <c r="R6" s="158"/>
      <c r="S6" s="144"/>
    </row>
    <row r="7" spans="1:19" ht="37.15" customHeight="1" x14ac:dyDescent="0.15">
      <c r="A7" s="95" t="s">
        <v>137</v>
      </c>
      <c r="B7" s="96" t="s">
        <v>134</v>
      </c>
      <c r="C7" s="83" t="s">
        <v>138</v>
      </c>
      <c r="D7" s="105">
        <f>下関市!$D$60</f>
        <v>13820</v>
      </c>
      <c r="E7" s="105">
        <f>下関市!$E$60</f>
        <v>0</v>
      </c>
      <c r="F7" s="105">
        <f>下関市!$G$60</f>
        <v>14680</v>
      </c>
      <c r="G7" s="105">
        <f>下関市!$H$60</f>
        <v>0</v>
      </c>
      <c r="H7" s="105">
        <f>下関市!$J$60</f>
        <v>10380</v>
      </c>
      <c r="I7" s="105">
        <f>下関市!$K$60</f>
        <v>0</v>
      </c>
      <c r="J7" s="105">
        <f>下関市!$M$60</f>
        <v>0</v>
      </c>
      <c r="K7" s="105">
        <f>下関市!$N$60</f>
        <v>0</v>
      </c>
      <c r="L7" s="100">
        <f>下関市!$P$60</f>
        <v>0</v>
      </c>
      <c r="M7" s="105">
        <f>下関市!$Q$60</f>
        <v>0</v>
      </c>
      <c r="N7" s="100"/>
      <c r="O7" s="101"/>
      <c r="P7" s="102">
        <f>SUM(D7,F7,H7,J7)</f>
        <v>38880</v>
      </c>
      <c r="Q7" s="102">
        <f>SUM(E7,G7,I7,K7)</f>
        <v>0</v>
      </c>
      <c r="R7" s="83">
        <v>1</v>
      </c>
      <c r="S7" s="191">
        <v>127428</v>
      </c>
    </row>
    <row r="8" spans="1:19" ht="37.15" customHeight="1" x14ac:dyDescent="0.15">
      <c r="A8" s="95" t="s">
        <v>139</v>
      </c>
      <c r="B8" s="96" t="s">
        <v>140</v>
      </c>
      <c r="C8" s="83" t="s">
        <v>138</v>
      </c>
      <c r="D8" s="105">
        <f>長門市・美祢市!$D$31</f>
        <v>650</v>
      </c>
      <c r="E8" s="105">
        <f>長門市・美祢市!$E$31</f>
        <v>0</v>
      </c>
      <c r="F8" s="105">
        <f>長門市・美祢市!$G$31</f>
        <v>2410</v>
      </c>
      <c r="G8" s="105">
        <f>長門市・美祢市!$H$31</f>
        <v>0</v>
      </c>
      <c r="H8" s="105">
        <f>長門市・美祢市!$J$31</f>
        <v>2090</v>
      </c>
      <c r="I8" s="105">
        <f>長門市・美祢市!$K$31</f>
        <v>0</v>
      </c>
      <c r="J8" s="105">
        <f>長門市・美祢市!$M$31</f>
        <v>0</v>
      </c>
      <c r="K8" s="105">
        <f>長門市・美祢市!$N$31</f>
        <v>0</v>
      </c>
      <c r="L8" s="100">
        <f>長門市・美祢市!$P$31</f>
        <v>0</v>
      </c>
      <c r="M8" s="105">
        <f>長門市・美祢市!$Q$31</f>
        <v>0</v>
      </c>
      <c r="N8" s="100"/>
      <c r="O8" s="101"/>
      <c r="P8" s="102">
        <f t="shared" ref="P8:Q22" si="0">SUM(D8,F8,H8,J8)</f>
        <v>5150</v>
      </c>
      <c r="Q8" s="102">
        <f t="shared" si="0"/>
        <v>0</v>
      </c>
      <c r="R8" s="83">
        <v>2</v>
      </c>
      <c r="S8" s="191">
        <v>15245</v>
      </c>
    </row>
    <row r="9" spans="1:19" ht="37.15" customHeight="1" x14ac:dyDescent="0.15">
      <c r="A9" s="95" t="s">
        <v>141</v>
      </c>
      <c r="B9" s="96" t="s">
        <v>142</v>
      </c>
      <c r="C9" s="83" t="s">
        <v>138</v>
      </c>
      <c r="D9" s="105">
        <f>長門市・美祢市!$D$51</f>
        <v>1670</v>
      </c>
      <c r="E9" s="105">
        <f>長門市・美祢市!$E$51</f>
        <v>0</v>
      </c>
      <c r="F9" s="105">
        <f>長門市・美祢市!$G$51</f>
        <v>160</v>
      </c>
      <c r="G9" s="105">
        <f>長門市・美祢市!$H$51</f>
        <v>0</v>
      </c>
      <c r="H9" s="105">
        <f>長門市・美祢市!$J$51</f>
        <v>1300</v>
      </c>
      <c r="I9" s="105">
        <f>長門市・美祢市!$K$51</f>
        <v>0</v>
      </c>
      <c r="J9" s="105">
        <f>長門市・美祢市!$M$51</f>
        <v>0</v>
      </c>
      <c r="K9" s="105">
        <f>長門市・美祢市!$N$51</f>
        <v>0</v>
      </c>
      <c r="L9" s="100">
        <f>長門市・美祢市!$P$51</f>
        <v>0</v>
      </c>
      <c r="M9" s="105">
        <f>長門市・美祢市!$Q$51</f>
        <v>0</v>
      </c>
      <c r="N9" s="100"/>
      <c r="O9" s="101"/>
      <c r="P9" s="102">
        <f t="shared" si="0"/>
        <v>3130</v>
      </c>
      <c r="Q9" s="102">
        <f t="shared" si="0"/>
        <v>0</v>
      </c>
      <c r="R9" s="83">
        <v>2</v>
      </c>
      <c r="S9" s="191">
        <v>10390</v>
      </c>
    </row>
    <row r="10" spans="1:19" ht="37.15" customHeight="1" x14ac:dyDescent="0.15">
      <c r="A10" s="95" t="s">
        <v>143</v>
      </c>
      <c r="B10" s="96" t="s">
        <v>144</v>
      </c>
      <c r="C10" s="83" t="s">
        <v>138</v>
      </c>
      <c r="D10" s="105">
        <f>山陽小野田市・宇部市!$D$24</f>
        <v>7070</v>
      </c>
      <c r="E10" s="105">
        <f>山陽小野田市・宇部市!$E$24</f>
        <v>0</v>
      </c>
      <c r="F10" s="105">
        <f>山陽小野田市・宇部市!$G$24</f>
        <v>1940</v>
      </c>
      <c r="G10" s="105">
        <f>山陽小野田市・宇部市!$H$24</f>
        <v>0</v>
      </c>
      <c r="H10" s="105">
        <f>山陽小野田市・宇部市!$J$24</f>
        <v>1840</v>
      </c>
      <c r="I10" s="105">
        <f>山陽小野田市・宇部市!$K$24</f>
        <v>0</v>
      </c>
      <c r="J10" s="105">
        <f>山陽小野田市・宇部市!$M$24</f>
        <v>0</v>
      </c>
      <c r="K10" s="105">
        <f>山陽小野田市・宇部市!$N$24</f>
        <v>0</v>
      </c>
      <c r="L10" s="100">
        <f>山陽小野田市・宇部市!$P$24</f>
        <v>0</v>
      </c>
      <c r="M10" s="105">
        <f>山陽小野田市・宇部市!$Q$24</f>
        <v>0</v>
      </c>
      <c r="N10" s="100"/>
      <c r="O10" s="101"/>
      <c r="P10" s="102">
        <f t="shared" si="0"/>
        <v>10850</v>
      </c>
      <c r="Q10" s="102">
        <f t="shared" si="0"/>
        <v>0</v>
      </c>
      <c r="R10" s="83">
        <v>3</v>
      </c>
      <c r="S10" s="191">
        <v>29063</v>
      </c>
    </row>
    <row r="11" spans="1:19" ht="37.15" customHeight="1" x14ac:dyDescent="0.15">
      <c r="A11" s="95" t="s">
        <v>145</v>
      </c>
      <c r="B11" s="96" t="s">
        <v>146</v>
      </c>
      <c r="C11" s="83" t="s">
        <v>138</v>
      </c>
      <c r="D11" s="105">
        <f>山陽小野田市・宇部市!$D$48</f>
        <v>13950</v>
      </c>
      <c r="E11" s="105">
        <f>山陽小野田市・宇部市!$E$48</f>
        <v>0</v>
      </c>
      <c r="F11" s="105">
        <f>山陽小野田市・宇部市!$G$48</f>
        <v>9510</v>
      </c>
      <c r="G11" s="105">
        <f>山陽小野田市・宇部市!$H$48</f>
        <v>0</v>
      </c>
      <c r="H11" s="105">
        <f>山陽小野田市・宇部市!$J$48</f>
        <v>5480</v>
      </c>
      <c r="I11" s="105">
        <f>山陽小野田市・宇部市!$K$48</f>
        <v>0</v>
      </c>
      <c r="J11" s="105">
        <f>山陽小野田市・宇部市!$M$48</f>
        <v>0</v>
      </c>
      <c r="K11" s="105">
        <f>山陽小野田市・宇部市!$N$48</f>
        <v>0</v>
      </c>
      <c r="L11" s="100">
        <f>山陽小野田市・宇部市!$P$48</f>
        <v>0</v>
      </c>
      <c r="M11" s="105">
        <f>山陽小野田市・宇部市!$Q$48</f>
        <v>0</v>
      </c>
      <c r="N11" s="100"/>
      <c r="O11" s="101"/>
      <c r="P11" s="102">
        <f t="shared" si="0"/>
        <v>28940</v>
      </c>
      <c r="Q11" s="102">
        <f t="shared" si="0"/>
        <v>0</v>
      </c>
      <c r="R11" s="83">
        <v>3</v>
      </c>
      <c r="S11" s="191">
        <v>79528</v>
      </c>
    </row>
    <row r="12" spans="1:19" ht="37.15" customHeight="1" x14ac:dyDescent="0.15">
      <c r="A12" s="95" t="s">
        <v>147</v>
      </c>
      <c r="B12" s="96" t="s">
        <v>148</v>
      </c>
      <c r="C12" s="83" t="s">
        <v>138</v>
      </c>
      <c r="D12" s="105">
        <f>山口市・防府市!$D$46</f>
        <v>13520</v>
      </c>
      <c r="E12" s="105">
        <f>山口市・防府市!$E$46</f>
        <v>0</v>
      </c>
      <c r="F12" s="105">
        <f>山口市・防府市!$G$46</f>
        <v>13310</v>
      </c>
      <c r="G12" s="105">
        <f>山口市・防府市!$H$46</f>
        <v>0</v>
      </c>
      <c r="H12" s="105">
        <f>山口市・防府市!$J$46</f>
        <v>8110</v>
      </c>
      <c r="I12" s="105">
        <f>山口市・防府市!$K$46</f>
        <v>0</v>
      </c>
      <c r="J12" s="105">
        <f>山口市・防府市!$M$46</f>
        <v>0</v>
      </c>
      <c r="K12" s="105">
        <f>山口市・防府市!$N$46</f>
        <v>0</v>
      </c>
      <c r="L12" s="100">
        <f>山口市・防府市!$P$46</f>
        <v>0</v>
      </c>
      <c r="M12" s="105">
        <f>山口市・防府市!$Q$46</f>
        <v>0</v>
      </c>
      <c r="N12" s="100"/>
      <c r="O12" s="101"/>
      <c r="P12" s="102">
        <f t="shared" si="0"/>
        <v>34940</v>
      </c>
      <c r="Q12" s="102">
        <f t="shared" si="0"/>
        <v>0</v>
      </c>
      <c r="R12" s="83">
        <v>4</v>
      </c>
      <c r="S12" s="191">
        <v>91597</v>
      </c>
    </row>
    <row r="13" spans="1:19" ht="37.15" customHeight="1" x14ac:dyDescent="0.15">
      <c r="A13" s="95" t="s">
        <v>149</v>
      </c>
      <c r="B13" s="96" t="s">
        <v>150</v>
      </c>
      <c r="C13" s="83" t="s">
        <v>138</v>
      </c>
      <c r="D13" s="105">
        <f>山口市・防府市!$D$60</f>
        <v>8440</v>
      </c>
      <c r="E13" s="105">
        <f>山口市・防府市!$E$60</f>
        <v>0</v>
      </c>
      <c r="F13" s="105">
        <f>山口市・防府市!$G$60</f>
        <v>8250</v>
      </c>
      <c r="G13" s="105">
        <f>山口市・防府市!$H$60</f>
        <v>0</v>
      </c>
      <c r="H13" s="105">
        <f>山口市・防府市!$J$60</f>
        <v>2610</v>
      </c>
      <c r="I13" s="105">
        <f>山口市・防府市!$K$60</f>
        <v>0</v>
      </c>
      <c r="J13" s="105">
        <f>山口市・防府市!$M$60</f>
        <v>0</v>
      </c>
      <c r="K13" s="105">
        <f>山口市・防府市!$N$60</f>
        <v>0</v>
      </c>
      <c r="L13" s="100">
        <f>山口市・防府市!$P$60</f>
        <v>0</v>
      </c>
      <c r="M13" s="105">
        <f>山口市・防府市!$Q$60</f>
        <v>0</v>
      </c>
      <c r="N13" s="100"/>
      <c r="O13" s="101"/>
      <c r="P13" s="102">
        <f t="shared" si="0"/>
        <v>19300</v>
      </c>
      <c r="Q13" s="102">
        <f t="shared" si="0"/>
        <v>0</v>
      </c>
      <c r="R13" s="83">
        <v>4</v>
      </c>
      <c r="S13" s="191">
        <v>56850</v>
      </c>
    </row>
    <row r="14" spans="1:19" ht="37.15" customHeight="1" x14ac:dyDescent="0.15">
      <c r="A14" s="95" t="s">
        <v>151</v>
      </c>
      <c r="B14" s="96" t="s">
        <v>152</v>
      </c>
      <c r="C14" s="83" t="s">
        <v>138</v>
      </c>
      <c r="D14" s="105">
        <f>阿武郡・萩市!$D$28</f>
        <v>80</v>
      </c>
      <c r="E14" s="105">
        <f>阿武郡・萩市!$E$28</f>
        <v>0</v>
      </c>
      <c r="F14" s="105">
        <f>阿武郡・萩市!$G$28</f>
        <v>290</v>
      </c>
      <c r="G14" s="105">
        <f>阿武郡・萩市!$H$28</f>
        <v>0</v>
      </c>
      <c r="H14" s="105">
        <f>阿武郡・萩市!$J$28</f>
        <v>0</v>
      </c>
      <c r="I14" s="105">
        <f>阿武郡・萩市!$K$28</f>
        <v>0</v>
      </c>
      <c r="J14" s="105">
        <f>阿武郡・萩市!$M$28</f>
        <v>0</v>
      </c>
      <c r="K14" s="105">
        <f>阿武郡・萩市!$N$28</f>
        <v>0</v>
      </c>
      <c r="L14" s="100">
        <f>阿武郡・萩市!$P$28</f>
        <v>0</v>
      </c>
      <c r="M14" s="105">
        <f>阿武郡・萩市!$Q$28</f>
        <v>0</v>
      </c>
      <c r="N14" s="100"/>
      <c r="O14" s="101"/>
      <c r="P14" s="102">
        <f t="shared" si="0"/>
        <v>370</v>
      </c>
      <c r="Q14" s="102">
        <f t="shared" si="0"/>
        <v>0</v>
      </c>
      <c r="R14" s="83">
        <v>5</v>
      </c>
      <c r="S14" s="191">
        <v>1438</v>
      </c>
    </row>
    <row r="15" spans="1:19" ht="37.15" customHeight="1" x14ac:dyDescent="0.15">
      <c r="A15" s="95" t="s">
        <v>153</v>
      </c>
      <c r="B15" s="96" t="s">
        <v>154</v>
      </c>
      <c r="C15" s="83" t="s">
        <v>138</v>
      </c>
      <c r="D15" s="105">
        <f>阿武郡・萩市!$D$58</f>
        <v>3470</v>
      </c>
      <c r="E15" s="105">
        <f>阿武郡・萩市!$E$58</f>
        <v>0</v>
      </c>
      <c r="F15" s="105">
        <f>阿武郡・萩市!$G$58</f>
        <v>2590</v>
      </c>
      <c r="G15" s="105">
        <f>阿武郡・萩市!$H$58</f>
        <v>0</v>
      </c>
      <c r="H15" s="105">
        <f>阿武郡・萩市!$J$58</f>
        <v>1110</v>
      </c>
      <c r="I15" s="105">
        <f>阿武郡・萩市!$K$58</f>
        <v>0</v>
      </c>
      <c r="J15" s="105">
        <f>阿武郡・萩市!$M$58</f>
        <v>0</v>
      </c>
      <c r="K15" s="105">
        <f>阿武郡・萩市!$N$58</f>
        <v>0</v>
      </c>
      <c r="L15" s="100">
        <f>阿武郡・萩市!$P$58</f>
        <v>0</v>
      </c>
      <c r="M15" s="105">
        <f>阿武郡・萩市!$Q$58</f>
        <v>0</v>
      </c>
      <c r="N15" s="100"/>
      <c r="O15" s="101"/>
      <c r="P15" s="102">
        <f t="shared" si="0"/>
        <v>7170</v>
      </c>
      <c r="Q15" s="102">
        <f t="shared" si="0"/>
        <v>0</v>
      </c>
      <c r="R15" s="83">
        <v>5</v>
      </c>
      <c r="S15" s="191">
        <v>21981</v>
      </c>
    </row>
    <row r="16" spans="1:19" ht="37.15" customHeight="1" x14ac:dyDescent="0.15">
      <c r="A16" s="95" t="s">
        <v>155</v>
      </c>
      <c r="B16" s="96" t="s">
        <v>156</v>
      </c>
      <c r="C16" s="83" t="s">
        <v>138</v>
      </c>
      <c r="D16" s="105">
        <f>周南市・下松市・光市!$D$42</f>
        <v>11350</v>
      </c>
      <c r="E16" s="105">
        <f>周南市・下松市・光市!$E$42</f>
        <v>0</v>
      </c>
      <c r="F16" s="105">
        <f>周南市・下松市・光市!$G$42</f>
        <v>12560</v>
      </c>
      <c r="G16" s="105">
        <f>周南市・下松市・光市!$H$42</f>
        <v>0</v>
      </c>
      <c r="H16" s="105">
        <f>周南市・下松市・光市!$J$42</f>
        <v>2440</v>
      </c>
      <c r="I16" s="105">
        <f>周南市・下松市・光市!$K$42</f>
        <v>0</v>
      </c>
      <c r="J16" s="105">
        <f>周南市・下松市・光市!$M$42</f>
        <v>0</v>
      </c>
      <c r="K16" s="105">
        <f>周南市・下松市・光市!$N$42</f>
        <v>0</v>
      </c>
      <c r="L16" s="100">
        <f>周南市・下松市・光市!$P$42</f>
        <v>0</v>
      </c>
      <c r="M16" s="105">
        <f>周南市・下松市・光市!$Q$42</f>
        <v>0</v>
      </c>
      <c r="N16" s="100"/>
      <c r="O16" s="101"/>
      <c r="P16" s="102">
        <f t="shared" si="0"/>
        <v>26350</v>
      </c>
      <c r="Q16" s="102">
        <f t="shared" si="0"/>
        <v>0</v>
      </c>
      <c r="R16" s="83">
        <v>6</v>
      </c>
      <c r="S16" s="191">
        <v>67621</v>
      </c>
    </row>
    <row r="17" spans="1:19" ht="37.15" customHeight="1" x14ac:dyDescent="0.15">
      <c r="A17" s="97" t="s">
        <v>157</v>
      </c>
      <c r="B17" s="96" t="s">
        <v>158</v>
      </c>
      <c r="C17" s="83" t="s">
        <v>138</v>
      </c>
      <c r="D17" s="105">
        <f>周南市・下松市・光市!$D$51</f>
        <v>4730</v>
      </c>
      <c r="E17" s="105">
        <f>周南市・下松市・光市!$E$51</f>
        <v>0</v>
      </c>
      <c r="F17" s="105">
        <f>周南市・下松市・光市!$G$51</f>
        <v>3920</v>
      </c>
      <c r="G17" s="105">
        <f>周南市・下松市・光市!$H$51</f>
        <v>0</v>
      </c>
      <c r="H17" s="105">
        <f>周南市・下松市・光市!$J$51</f>
        <v>930</v>
      </c>
      <c r="I17" s="105">
        <f>周南市・下松市・光市!$K$51</f>
        <v>0</v>
      </c>
      <c r="J17" s="105">
        <f>周南市・下松市・光市!$M$51</f>
        <v>0</v>
      </c>
      <c r="K17" s="105">
        <f>周南市・下松市・光市!$N$51</f>
        <v>0</v>
      </c>
      <c r="L17" s="100">
        <f>周南市・下松市・光市!$P$51</f>
        <v>0</v>
      </c>
      <c r="M17" s="105">
        <f>周南市・下松市・光市!$Q$51</f>
        <v>0</v>
      </c>
      <c r="N17" s="100"/>
      <c r="O17" s="101"/>
      <c r="P17" s="102">
        <f t="shared" si="0"/>
        <v>9580</v>
      </c>
      <c r="Q17" s="102">
        <f t="shared" si="0"/>
        <v>0</v>
      </c>
      <c r="R17" s="83">
        <v>6</v>
      </c>
      <c r="S17" s="191">
        <v>27088</v>
      </c>
    </row>
    <row r="18" spans="1:19" ht="37.15" customHeight="1" x14ac:dyDescent="0.15">
      <c r="A18" s="95" t="s">
        <v>159</v>
      </c>
      <c r="B18" s="96" t="s">
        <v>160</v>
      </c>
      <c r="C18" s="83" t="s">
        <v>138</v>
      </c>
      <c r="D18" s="105">
        <f>周南市・下松市・光市!$D$60</f>
        <v>3250</v>
      </c>
      <c r="E18" s="105">
        <f>周南市・下松市・光市!$E$60</f>
        <v>0</v>
      </c>
      <c r="F18" s="105">
        <f>周南市・下松市・光市!$G$60</f>
        <v>3500</v>
      </c>
      <c r="G18" s="105">
        <f>周南市・下松市・光市!$H$60</f>
        <v>0</v>
      </c>
      <c r="H18" s="105">
        <f>周南市・下松市・光市!$J$60</f>
        <v>1520</v>
      </c>
      <c r="I18" s="105">
        <f>周南市・下松市・光市!$K$60</f>
        <v>0</v>
      </c>
      <c r="J18" s="105">
        <f>周南市・下松市・光市!$M$60</f>
        <v>2170</v>
      </c>
      <c r="K18" s="105">
        <f>周南市・下松市・光市!$N$60</f>
        <v>0</v>
      </c>
      <c r="L18" s="100">
        <f>周南市・下松市・光市!$P$60</f>
        <v>0</v>
      </c>
      <c r="M18" s="105">
        <f>周南市・下松市・光市!$Q$60</f>
        <v>0</v>
      </c>
      <c r="N18" s="100"/>
      <c r="O18" s="101"/>
      <c r="P18" s="102">
        <f t="shared" si="0"/>
        <v>10440</v>
      </c>
      <c r="Q18" s="102">
        <f t="shared" si="0"/>
        <v>0</v>
      </c>
      <c r="R18" s="83">
        <v>6</v>
      </c>
      <c r="S18" s="191">
        <v>23294</v>
      </c>
    </row>
    <row r="19" spans="1:19" ht="37.15" customHeight="1" x14ac:dyDescent="0.15">
      <c r="A19" s="95" t="s">
        <v>161</v>
      </c>
      <c r="B19" s="96" t="s">
        <v>162</v>
      </c>
      <c r="C19" s="83" t="s">
        <v>138</v>
      </c>
      <c r="D19" s="105">
        <f>熊毛郡・柳井市!$D$40</f>
        <v>280</v>
      </c>
      <c r="E19" s="105">
        <f>熊毛郡・柳井市!$E$40</f>
        <v>0</v>
      </c>
      <c r="F19" s="105">
        <f>熊毛郡・柳井市!$G$40</f>
        <v>3320</v>
      </c>
      <c r="G19" s="105">
        <f>熊毛郡・柳井市!$H$40</f>
        <v>0</v>
      </c>
      <c r="H19" s="105">
        <f>熊毛郡・柳井市!$J$40</f>
        <v>0</v>
      </c>
      <c r="I19" s="105">
        <f>熊毛郡・柳井市!$K$40</f>
        <v>0</v>
      </c>
      <c r="J19" s="105">
        <f>熊毛郡・柳井市!$M$40</f>
        <v>1940</v>
      </c>
      <c r="K19" s="105">
        <f>熊毛郡・柳井市!$N$40</f>
        <v>0</v>
      </c>
      <c r="L19" s="100">
        <f>熊毛郡・柳井市!$P$40</f>
        <v>0</v>
      </c>
      <c r="M19" s="105">
        <f>熊毛郡・柳井市!$Q$40</f>
        <v>0</v>
      </c>
      <c r="N19" s="100"/>
      <c r="O19" s="101"/>
      <c r="P19" s="102">
        <f t="shared" si="0"/>
        <v>5540</v>
      </c>
      <c r="Q19" s="102">
        <f t="shared" si="0"/>
        <v>0</v>
      </c>
      <c r="R19" s="83">
        <v>7</v>
      </c>
      <c r="S19" s="191">
        <v>13511</v>
      </c>
    </row>
    <row r="20" spans="1:19" ht="37.15" customHeight="1" x14ac:dyDescent="0.15">
      <c r="A20" s="95" t="s">
        <v>163</v>
      </c>
      <c r="B20" s="96" t="s">
        <v>164</v>
      </c>
      <c r="C20" s="83" t="s">
        <v>138</v>
      </c>
      <c r="D20" s="105">
        <f>熊毛郡・柳井市!$D$56</f>
        <v>2250</v>
      </c>
      <c r="E20" s="105">
        <f>熊毛郡・柳井市!$E$56</f>
        <v>0</v>
      </c>
      <c r="F20" s="105">
        <f>熊毛郡・柳井市!$G$56</f>
        <v>0</v>
      </c>
      <c r="G20" s="105">
        <f>熊毛郡・柳井市!$H$56</f>
        <v>0</v>
      </c>
      <c r="H20" s="105">
        <f>熊毛郡・柳井市!$J$56</f>
        <v>0</v>
      </c>
      <c r="I20" s="105">
        <f>熊毛郡・柳井市!$K$56</f>
        <v>0</v>
      </c>
      <c r="J20" s="105">
        <f>熊毛郡・柳井市!$M$56</f>
        <v>4020</v>
      </c>
      <c r="K20" s="105">
        <f>熊毛郡・柳井市!$N$56</f>
        <v>0</v>
      </c>
      <c r="L20" s="100">
        <f>熊毛郡・柳井市!$P$56</f>
        <v>0</v>
      </c>
      <c r="M20" s="105">
        <f>熊毛郡・柳井市!$Q$56</f>
        <v>0</v>
      </c>
      <c r="N20" s="100"/>
      <c r="O20" s="101"/>
      <c r="P20" s="102">
        <f t="shared" si="0"/>
        <v>6270</v>
      </c>
      <c r="Q20" s="102">
        <f t="shared" si="0"/>
        <v>0</v>
      </c>
      <c r="R20" s="83">
        <v>7</v>
      </c>
      <c r="S20" s="191">
        <v>15085</v>
      </c>
    </row>
    <row r="21" spans="1:19" ht="37.15" customHeight="1" x14ac:dyDescent="0.15">
      <c r="A21" s="95" t="s">
        <v>165</v>
      </c>
      <c r="B21" s="96" t="s">
        <v>166</v>
      </c>
      <c r="C21" s="83" t="s">
        <v>138</v>
      </c>
      <c r="D21" s="105">
        <f>大島郡!$D$57</f>
        <v>100</v>
      </c>
      <c r="E21" s="105">
        <f>大島郡!$E$57</f>
        <v>0</v>
      </c>
      <c r="F21" s="105">
        <f>大島郡!$G$57</f>
        <v>180</v>
      </c>
      <c r="G21" s="105">
        <f>大島郡!$H$57</f>
        <v>0</v>
      </c>
      <c r="H21" s="105">
        <f>大島郡!$J$57</f>
        <v>10</v>
      </c>
      <c r="I21" s="105">
        <f>大島郡!$K$57</f>
        <v>0</v>
      </c>
      <c r="J21" s="105">
        <f>大島郡!$M$57</f>
        <v>2870</v>
      </c>
      <c r="K21" s="105">
        <f>大島郡!$N$57</f>
        <v>0</v>
      </c>
      <c r="L21" s="100">
        <f>大島郡!$P$57</f>
        <v>0</v>
      </c>
      <c r="M21" s="105">
        <f>大島郡!$Q$57</f>
        <v>0</v>
      </c>
      <c r="N21" s="100"/>
      <c r="O21" s="101"/>
      <c r="P21" s="102">
        <f t="shared" si="0"/>
        <v>3160</v>
      </c>
      <c r="Q21" s="102">
        <f t="shared" si="0"/>
        <v>0</v>
      </c>
      <c r="R21" s="83">
        <v>8</v>
      </c>
      <c r="S21" s="191">
        <v>7841</v>
      </c>
    </row>
    <row r="22" spans="1:19" ht="37.15" customHeight="1" x14ac:dyDescent="0.15">
      <c r="A22" s="95" t="s">
        <v>167</v>
      </c>
      <c r="B22" s="96" t="s">
        <v>168</v>
      </c>
      <c r="C22" s="83" t="s">
        <v>138</v>
      </c>
      <c r="D22" s="105">
        <f>岩国市!$D$57</f>
        <v>6740</v>
      </c>
      <c r="E22" s="105">
        <f>岩国市!$E$57</f>
        <v>0</v>
      </c>
      <c r="F22" s="105">
        <f>岩国市!$G$57</f>
        <v>0</v>
      </c>
      <c r="G22" s="105">
        <f>岩国市!$H$57</f>
        <v>0</v>
      </c>
      <c r="H22" s="105">
        <f>岩国市!$J$57</f>
        <v>0</v>
      </c>
      <c r="I22" s="105">
        <f>岩国市!$K$57</f>
        <v>0</v>
      </c>
      <c r="J22" s="105">
        <f>岩国市!$M$57</f>
        <v>21580</v>
      </c>
      <c r="K22" s="105">
        <f>岩国市!$N$57</f>
        <v>0</v>
      </c>
      <c r="L22" s="100">
        <f>岩国市!$P$57</f>
        <v>0</v>
      </c>
      <c r="M22" s="105">
        <f>岩国市!$Q$57</f>
        <v>0</v>
      </c>
      <c r="N22" s="100"/>
      <c r="O22" s="101"/>
      <c r="P22" s="102">
        <f t="shared" si="0"/>
        <v>28320</v>
      </c>
      <c r="Q22" s="102">
        <f t="shared" si="0"/>
        <v>0</v>
      </c>
      <c r="R22" s="83">
        <v>9</v>
      </c>
      <c r="S22" s="191">
        <v>66687</v>
      </c>
    </row>
    <row r="23" spans="1:19" ht="37.15" customHeight="1" x14ac:dyDescent="0.15">
      <c r="A23" s="83" t="s">
        <v>169</v>
      </c>
      <c r="B23" s="96"/>
      <c r="C23" s="83" t="s">
        <v>138</v>
      </c>
      <c r="D23" s="105">
        <f>SUM(D7:E22)</f>
        <v>91370</v>
      </c>
      <c r="E23" s="101">
        <f>SUM(E7:E22)</f>
        <v>0</v>
      </c>
      <c r="F23" s="105">
        <f>SUM(F7:G22)</f>
        <v>76620</v>
      </c>
      <c r="G23" s="101">
        <f>SUM(G7:G22)</f>
        <v>0</v>
      </c>
      <c r="H23" s="105">
        <f>SUM(H7:I22)</f>
        <v>37820</v>
      </c>
      <c r="I23" s="101">
        <f>SUM(I7:I22)</f>
        <v>0</v>
      </c>
      <c r="J23" s="105">
        <f>SUM(J7:K22)</f>
        <v>32580</v>
      </c>
      <c r="K23" s="101">
        <f>SUM(K7:K22)</f>
        <v>0</v>
      </c>
      <c r="L23" s="100">
        <f>SUM(L7:L22)</f>
        <v>0</v>
      </c>
      <c r="M23" s="105">
        <f>SUM(M7:M22)</f>
        <v>0</v>
      </c>
      <c r="N23" s="100">
        <f>SUM(N7:N22)</f>
        <v>0</v>
      </c>
      <c r="O23" s="101"/>
      <c r="P23" s="102">
        <f>SUM(D23:O23)</f>
        <v>238390</v>
      </c>
      <c r="Q23" s="103">
        <f>SUM(Q7:Q22)</f>
        <v>0</v>
      </c>
      <c r="R23" s="83"/>
      <c r="S23" s="191">
        <f>SUM(S7:S22)</f>
        <v>654647</v>
      </c>
    </row>
    <row r="24" spans="1:19" ht="4.5" hidden="1" customHeight="1" x14ac:dyDescent="0.3">
      <c r="D24" s="145" t="s">
        <v>170</v>
      </c>
      <c r="E24" s="145"/>
      <c r="F24" s="145"/>
      <c r="G24" s="145"/>
      <c r="H24" s="145"/>
      <c r="I24" s="145"/>
      <c r="J24" s="145"/>
      <c r="K24" s="145"/>
      <c r="L24" s="145"/>
      <c r="M24" s="107"/>
      <c r="Q24" s="161"/>
      <c r="R24" s="161"/>
    </row>
    <row r="25" spans="1:19" ht="7.5" hidden="1" customHeight="1" x14ac:dyDescent="0.3">
      <c r="D25" s="145"/>
      <c r="E25" s="145"/>
      <c r="F25" s="145"/>
      <c r="G25" s="145"/>
      <c r="H25" s="145"/>
      <c r="I25" s="145"/>
      <c r="J25" s="145"/>
      <c r="K25" s="145"/>
      <c r="L25" s="145"/>
      <c r="M25" s="107"/>
      <c r="Q25" s="146"/>
      <c r="R25" s="146"/>
    </row>
    <row r="26" spans="1:19" ht="21.75" hidden="1" customHeight="1" x14ac:dyDescent="0.3">
      <c r="D26" s="145"/>
      <c r="E26" s="145"/>
      <c r="F26" s="145"/>
      <c r="G26" s="145"/>
      <c r="H26" s="145"/>
      <c r="I26" s="145"/>
      <c r="J26" s="145"/>
      <c r="K26" s="145"/>
      <c r="L26" s="145"/>
      <c r="M26" s="107"/>
      <c r="N26" s="162">
        <v>36130</v>
      </c>
      <c r="O26" s="162"/>
      <c r="P26" s="149" t="s">
        <v>171</v>
      </c>
      <c r="Q26" s="149"/>
      <c r="R26" s="149"/>
    </row>
    <row r="27" spans="1:19" ht="5.25" hidden="1" customHeight="1" x14ac:dyDescent="0.15">
      <c r="F27" s="91"/>
      <c r="G27" s="92"/>
      <c r="H27" s="92"/>
      <c r="I27" s="92"/>
      <c r="J27" s="92"/>
      <c r="K27" s="92"/>
      <c r="L27" s="92"/>
      <c r="M27" s="91"/>
      <c r="N27" s="163"/>
      <c r="O27" s="163"/>
      <c r="P27" s="150"/>
      <c r="Q27" s="150"/>
      <c r="R27" s="150"/>
    </row>
    <row r="28" spans="1:19" s="93" customFormat="1" ht="17.45" hidden="1" customHeight="1" x14ac:dyDescent="0.15">
      <c r="A28" s="153" t="s">
        <v>124</v>
      </c>
      <c r="B28" s="155" t="s">
        <v>125</v>
      </c>
      <c r="C28" s="157"/>
      <c r="D28" s="151" t="s">
        <v>126</v>
      </c>
      <c r="E28" s="152"/>
      <c r="F28" s="151" t="s">
        <v>127</v>
      </c>
      <c r="G28" s="152"/>
      <c r="H28" s="151" t="s">
        <v>128</v>
      </c>
      <c r="I28" s="152"/>
      <c r="J28" s="151" t="s">
        <v>172</v>
      </c>
      <c r="K28" s="152"/>
      <c r="L28" s="106" t="s">
        <v>173</v>
      </c>
      <c r="M28" s="106"/>
      <c r="N28" s="151"/>
      <c r="O28" s="152"/>
      <c r="P28" s="157" t="s">
        <v>130</v>
      </c>
      <c r="Q28" s="159" t="s">
        <v>131</v>
      </c>
      <c r="R28" s="157" t="s">
        <v>132</v>
      </c>
    </row>
    <row r="29" spans="1:19" s="93" customFormat="1" ht="17.45" hidden="1" customHeight="1" x14ac:dyDescent="0.15">
      <c r="A29" s="154"/>
      <c r="B29" s="156"/>
      <c r="C29" s="158"/>
      <c r="D29" s="80" t="s">
        <v>133</v>
      </c>
      <c r="E29" s="94" t="s">
        <v>134</v>
      </c>
      <c r="F29" s="80" t="s">
        <v>133</v>
      </c>
      <c r="G29" s="94" t="s">
        <v>135</v>
      </c>
      <c r="H29" s="80" t="s">
        <v>133</v>
      </c>
      <c r="I29" s="94" t="s">
        <v>136</v>
      </c>
      <c r="J29" s="80" t="s">
        <v>133</v>
      </c>
      <c r="K29" s="94" t="s">
        <v>174</v>
      </c>
      <c r="L29" s="80" t="s">
        <v>133</v>
      </c>
      <c r="M29" s="80"/>
      <c r="N29" s="80" t="s">
        <v>133</v>
      </c>
      <c r="O29" s="94" t="s">
        <v>175</v>
      </c>
      <c r="P29" s="158"/>
      <c r="Q29" s="160"/>
      <c r="R29" s="158"/>
    </row>
    <row r="30" spans="1:19" ht="30" customHeight="1" x14ac:dyDescent="0.15">
      <c r="B30" s="98"/>
      <c r="C30" s="98"/>
    </row>
    <row r="31" spans="1:19" ht="30" customHeight="1" x14ac:dyDescent="0.15"/>
    <row r="32" spans="1:1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32">
    <mergeCell ref="A28:A29"/>
    <mergeCell ref="B28:B29"/>
    <mergeCell ref="C28:C29"/>
    <mergeCell ref="D28:E28"/>
    <mergeCell ref="F28:G28"/>
    <mergeCell ref="P26:R27"/>
    <mergeCell ref="N5:O5"/>
    <mergeCell ref="P5:P6"/>
    <mergeCell ref="H28:I28"/>
    <mergeCell ref="J28:K28"/>
    <mergeCell ref="N28:O28"/>
    <mergeCell ref="P28:P29"/>
    <mergeCell ref="Q5:Q6"/>
    <mergeCell ref="R5:R6"/>
    <mergeCell ref="R28:R29"/>
    <mergeCell ref="Q28:Q29"/>
    <mergeCell ref="D24:L26"/>
    <mergeCell ref="Q24:R25"/>
    <mergeCell ref="N26:O27"/>
    <mergeCell ref="A5:A6"/>
    <mergeCell ref="B5:B6"/>
    <mergeCell ref="C5:C6"/>
    <mergeCell ref="D5:E5"/>
    <mergeCell ref="F5:G5"/>
    <mergeCell ref="S5:S6"/>
    <mergeCell ref="D1:L3"/>
    <mergeCell ref="Q1:R2"/>
    <mergeCell ref="N3:O4"/>
    <mergeCell ref="P3:R4"/>
    <mergeCell ref="H5:I5"/>
    <mergeCell ref="J5:K5"/>
    <mergeCell ref="L5:M5"/>
  </mergeCells>
  <phoneticPr fontId="2"/>
  <pageMargins left="1.04" right="0.39370078740157483" top="0.37" bottom="0.39370078740157483" header="0.44" footer="0"/>
  <pageSetup paperSize="12" scale="83" orientation="landscape" r:id="rId1"/>
  <headerFooter alignWithMargins="0">
    <oddHeader>&amp;R&amp;"HG丸ｺﾞｼｯｸM-PRO,ﾒﾃﾞｨｳﾑ"&amp;9PAGE.&amp;P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AF79D-BBD3-4E1E-8B1F-A2A9627D36F0}">
  <sheetPr>
    <tabColor rgb="FFFF0000"/>
  </sheetPr>
  <dimension ref="A1:Q61"/>
  <sheetViews>
    <sheetView showZeros="0" topLeftCell="A21" zoomScaleNormal="100" workbookViewId="0">
      <selection activeCell="M55" sqref="M55"/>
    </sheetView>
  </sheetViews>
  <sheetFormatPr defaultRowHeight="13.5" x14ac:dyDescent="0.15"/>
  <cols>
    <col min="1" max="1" width="12.625" style="2" customWidth="1"/>
    <col min="2" max="2" width="8.625" style="2" customWidth="1"/>
    <col min="3" max="3" width="12.625" style="2" customWidth="1"/>
    <col min="4" max="5" width="8.625" style="2" customWidth="1"/>
    <col min="6" max="6" width="12.625" style="2" customWidth="1"/>
    <col min="7" max="8" width="8.625" style="2" customWidth="1"/>
    <col min="9" max="9" width="12.625" style="2" customWidth="1"/>
    <col min="10" max="11" width="8.625" style="2" customWidth="1"/>
    <col min="12" max="12" width="12.625" style="2" customWidth="1"/>
    <col min="13" max="14" width="8.625" style="2" customWidth="1"/>
    <col min="15" max="15" width="12.625" style="2" customWidth="1"/>
    <col min="16" max="17" width="8.625" style="2" customWidth="1"/>
    <col min="18" max="16384" width="9" style="2"/>
  </cols>
  <sheetData>
    <row r="1" spans="1:17" ht="24" customHeight="1" x14ac:dyDescent="0.25">
      <c r="A1" s="1" t="s">
        <v>5</v>
      </c>
      <c r="B1" s="164" t="s">
        <v>89</v>
      </c>
      <c r="C1" s="164"/>
      <c r="F1" s="165" t="s">
        <v>374</v>
      </c>
      <c r="G1" s="165"/>
      <c r="H1" s="165"/>
      <c r="I1" s="165"/>
      <c r="J1" s="165"/>
      <c r="K1" s="165"/>
      <c r="L1" s="165"/>
      <c r="P1" s="21"/>
    </row>
    <row r="2" spans="1:17" ht="6.6" customHeight="1" x14ac:dyDescent="0.15">
      <c r="C2" s="3"/>
      <c r="F2" s="142"/>
      <c r="G2" s="142"/>
      <c r="H2" s="142"/>
      <c r="I2" s="142"/>
      <c r="J2" s="142"/>
      <c r="K2" s="4"/>
      <c r="L2" s="4"/>
      <c r="M2" s="172">
        <v>46296</v>
      </c>
      <c r="N2" s="172"/>
      <c r="O2" s="190" t="s">
        <v>43</v>
      </c>
      <c r="P2" s="190"/>
      <c r="Q2" s="190"/>
    </row>
    <row r="3" spans="1:17" ht="6.6" customHeight="1" thickBot="1" x14ac:dyDescent="0.2">
      <c r="M3" s="172"/>
      <c r="N3" s="172"/>
      <c r="O3" s="190"/>
      <c r="P3" s="190"/>
      <c r="Q3" s="190"/>
    </row>
    <row r="4" spans="1:17" ht="12.75" customHeight="1" x14ac:dyDescent="0.15">
      <c r="A4" s="177" t="s">
        <v>75</v>
      </c>
      <c r="B4" s="176"/>
      <c r="C4" s="176"/>
      <c r="D4" s="176"/>
      <c r="E4" s="176"/>
      <c r="F4" s="176" t="s">
        <v>76</v>
      </c>
      <c r="G4" s="176"/>
      <c r="H4" s="176" t="s">
        <v>77</v>
      </c>
      <c r="I4" s="176"/>
      <c r="J4" s="176"/>
      <c r="K4" s="27" t="s">
        <v>78</v>
      </c>
      <c r="L4" s="176" t="s">
        <v>79</v>
      </c>
      <c r="M4" s="176"/>
      <c r="N4" s="176"/>
      <c r="O4" s="176" t="s">
        <v>80</v>
      </c>
      <c r="P4" s="176"/>
      <c r="Q4" s="28" t="s">
        <v>81</v>
      </c>
    </row>
    <row r="5" spans="1:17" ht="12.75" customHeight="1" x14ac:dyDescent="0.15">
      <c r="A5" s="173"/>
      <c r="B5" s="144"/>
      <c r="C5" s="144"/>
      <c r="D5" s="144"/>
      <c r="E5" s="144"/>
      <c r="F5" s="144"/>
      <c r="G5" s="144"/>
      <c r="H5" s="183" t="s">
        <v>82</v>
      </c>
      <c r="I5" s="184"/>
      <c r="J5" s="185"/>
      <c r="K5" s="144"/>
      <c r="L5" s="166">
        <f>岩国市!$L$5:$M$7</f>
        <v>0</v>
      </c>
      <c r="M5" s="167"/>
      <c r="N5" s="29"/>
      <c r="O5" s="144"/>
      <c r="P5" s="144"/>
      <c r="Q5" s="179"/>
    </row>
    <row r="6" spans="1:17" ht="12.75" customHeight="1" x14ac:dyDescent="0.15">
      <c r="A6" s="173"/>
      <c r="B6" s="144"/>
      <c r="C6" s="144"/>
      <c r="D6" s="144"/>
      <c r="E6" s="144"/>
      <c r="F6" s="144"/>
      <c r="G6" s="144"/>
      <c r="H6" s="186"/>
      <c r="I6" s="187"/>
      <c r="J6" s="181"/>
      <c r="K6" s="144"/>
      <c r="L6" s="168"/>
      <c r="M6" s="169"/>
      <c r="N6" s="181" t="s">
        <v>83</v>
      </c>
      <c r="O6" s="144"/>
      <c r="P6" s="144"/>
      <c r="Q6" s="179"/>
    </row>
    <row r="7" spans="1:17" ht="12.75" customHeight="1" thickBot="1" x14ac:dyDescent="0.2">
      <c r="A7" s="174"/>
      <c r="B7" s="175"/>
      <c r="C7" s="175"/>
      <c r="D7" s="175"/>
      <c r="E7" s="175"/>
      <c r="F7" s="175"/>
      <c r="G7" s="175"/>
      <c r="H7" s="188"/>
      <c r="I7" s="189"/>
      <c r="J7" s="182"/>
      <c r="K7" s="175"/>
      <c r="L7" s="170"/>
      <c r="M7" s="171"/>
      <c r="N7" s="182"/>
      <c r="O7" s="175"/>
      <c r="P7" s="175"/>
      <c r="Q7" s="180"/>
    </row>
    <row r="8" spans="1:17" ht="8.1" customHeight="1" x14ac:dyDescent="0.15"/>
    <row r="9" spans="1:17" ht="12.95" customHeight="1" x14ac:dyDescent="0.15">
      <c r="A9" s="5" t="s">
        <v>7</v>
      </c>
      <c r="B9" s="6" t="s">
        <v>0</v>
      </c>
      <c r="C9" s="178" t="s">
        <v>8</v>
      </c>
      <c r="D9" s="178"/>
      <c r="E9" s="178"/>
      <c r="F9" s="178" t="s">
        <v>9</v>
      </c>
      <c r="G9" s="178"/>
      <c r="H9" s="178"/>
      <c r="I9" s="178" t="s">
        <v>10</v>
      </c>
      <c r="J9" s="178"/>
      <c r="K9" s="178"/>
      <c r="L9" s="178" t="s">
        <v>91</v>
      </c>
      <c r="M9" s="178"/>
      <c r="N9" s="178"/>
      <c r="O9" s="178" t="s">
        <v>348</v>
      </c>
      <c r="P9" s="178"/>
      <c r="Q9" s="178"/>
    </row>
    <row r="10" spans="1:17" ht="12.95" customHeight="1" x14ac:dyDescent="0.15">
      <c r="A10" s="7"/>
      <c r="B10" s="8"/>
      <c r="C10" s="178" t="s">
        <v>11</v>
      </c>
      <c r="D10" s="178"/>
      <c r="E10" s="178"/>
      <c r="F10" s="178" t="s">
        <v>12</v>
      </c>
      <c r="G10" s="178"/>
      <c r="H10" s="178"/>
      <c r="I10" s="178" t="s">
        <v>13</v>
      </c>
      <c r="J10" s="178"/>
      <c r="K10" s="178"/>
      <c r="L10" s="178" t="s">
        <v>23</v>
      </c>
      <c r="M10" s="178"/>
      <c r="N10" s="178"/>
      <c r="O10" s="178" t="s">
        <v>14</v>
      </c>
      <c r="P10" s="178"/>
      <c r="Q10" s="178"/>
    </row>
    <row r="11" spans="1:17" ht="12.95" customHeight="1" x14ac:dyDescent="0.15">
      <c r="A11" s="9" t="s">
        <v>6</v>
      </c>
      <c r="B11" s="10" t="s">
        <v>2</v>
      </c>
      <c r="C11" s="72" t="s">
        <v>3</v>
      </c>
      <c r="D11" s="11" t="s">
        <v>73</v>
      </c>
      <c r="E11" s="11" t="s">
        <v>1</v>
      </c>
      <c r="F11" s="11" t="s">
        <v>3</v>
      </c>
      <c r="G11" s="11" t="s">
        <v>74</v>
      </c>
      <c r="H11" s="11" t="s">
        <v>1</v>
      </c>
      <c r="I11" s="11" t="s">
        <v>3</v>
      </c>
      <c r="J11" s="31" t="s">
        <v>74</v>
      </c>
      <c r="K11" s="11" t="s">
        <v>1</v>
      </c>
      <c r="L11" s="11" t="s">
        <v>3</v>
      </c>
      <c r="M11" s="11" t="s">
        <v>74</v>
      </c>
      <c r="N11" s="11" t="s">
        <v>1</v>
      </c>
      <c r="O11" s="11" t="s">
        <v>3</v>
      </c>
      <c r="P11" s="127" t="s">
        <v>74</v>
      </c>
      <c r="Q11" s="11" t="s">
        <v>1</v>
      </c>
    </row>
    <row r="12" spans="1:17" ht="12.95" customHeight="1" x14ac:dyDescent="0.15">
      <c r="A12" s="79"/>
      <c r="B12" s="76"/>
      <c r="C12" s="26"/>
      <c r="D12" s="78"/>
      <c r="E12" s="78"/>
      <c r="F12" s="78"/>
      <c r="G12" s="78"/>
      <c r="H12" s="78"/>
      <c r="I12" s="78"/>
      <c r="J12" s="77"/>
      <c r="K12" s="78"/>
      <c r="L12" s="78"/>
      <c r="M12" s="78"/>
      <c r="N12" s="78"/>
      <c r="O12" s="78"/>
      <c r="P12" s="126"/>
      <c r="Q12" s="11"/>
    </row>
    <row r="13" spans="1:17" ht="12" customHeight="1" x14ac:dyDescent="0.15">
      <c r="A13" s="7" t="s">
        <v>21</v>
      </c>
      <c r="B13" s="48">
        <v>1</v>
      </c>
      <c r="C13" s="49" t="s">
        <v>383</v>
      </c>
      <c r="D13" s="136">
        <v>920</v>
      </c>
      <c r="E13" s="71"/>
      <c r="F13" s="50" t="s">
        <v>384</v>
      </c>
      <c r="G13" s="138">
        <v>2080</v>
      </c>
      <c r="H13" s="71"/>
      <c r="I13" s="50" t="s">
        <v>408</v>
      </c>
      <c r="J13" s="138">
        <v>2290</v>
      </c>
      <c r="K13" s="71"/>
      <c r="L13" s="40"/>
      <c r="M13" s="40"/>
      <c r="N13" s="40"/>
      <c r="O13" s="113"/>
      <c r="P13" s="128"/>
      <c r="Q13" s="113"/>
    </row>
    <row r="14" spans="1:17" ht="12" customHeight="1" x14ac:dyDescent="0.15">
      <c r="A14" s="7"/>
      <c r="B14" s="48"/>
      <c r="C14" s="32" t="s">
        <v>95</v>
      </c>
      <c r="D14" s="136">
        <v>1170</v>
      </c>
      <c r="E14" s="70"/>
      <c r="F14" s="34" t="s">
        <v>385</v>
      </c>
      <c r="G14" s="138">
        <v>3020</v>
      </c>
      <c r="H14" s="70"/>
      <c r="I14" s="34" t="s">
        <v>96</v>
      </c>
      <c r="J14" s="111">
        <v>850</v>
      </c>
      <c r="K14" s="70"/>
      <c r="L14" s="33"/>
      <c r="M14" s="33"/>
      <c r="N14" s="33"/>
      <c r="O14" s="113"/>
      <c r="P14" s="128"/>
      <c r="Q14" s="113"/>
    </row>
    <row r="15" spans="1:17" ht="12" customHeight="1" x14ac:dyDescent="0.15">
      <c r="A15" s="7"/>
      <c r="B15" s="48"/>
      <c r="C15" s="32" t="s">
        <v>349</v>
      </c>
      <c r="D15" s="136">
        <v>970</v>
      </c>
      <c r="E15" s="70"/>
      <c r="F15" s="34" t="s">
        <v>386</v>
      </c>
      <c r="G15" s="138">
        <v>1970</v>
      </c>
      <c r="H15" s="70"/>
      <c r="I15" s="34"/>
      <c r="J15" s="111"/>
      <c r="K15" s="70"/>
      <c r="L15" s="33"/>
      <c r="M15" s="33"/>
      <c r="N15" s="33"/>
      <c r="O15" s="113"/>
      <c r="P15" s="128"/>
      <c r="Q15" s="113"/>
    </row>
    <row r="16" spans="1:17" ht="12" customHeight="1" x14ac:dyDescent="0.15">
      <c r="A16" s="7"/>
      <c r="B16" s="48"/>
      <c r="C16" s="32"/>
      <c r="D16" s="136"/>
      <c r="E16" s="70"/>
      <c r="F16" s="34"/>
      <c r="G16" s="70"/>
      <c r="H16" s="70"/>
      <c r="I16" s="34"/>
      <c r="J16" s="136"/>
      <c r="K16" s="70"/>
      <c r="L16" s="33"/>
      <c r="M16" s="33"/>
      <c r="N16" s="33"/>
      <c r="O16" s="35"/>
      <c r="P16" s="82"/>
      <c r="Q16" s="33"/>
    </row>
    <row r="17" spans="1:17" ht="12" customHeight="1" x14ac:dyDescent="0.15">
      <c r="A17" s="7"/>
      <c r="B17" s="48"/>
      <c r="C17" s="32"/>
      <c r="D17" s="136"/>
      <c r="E17" s="70"/>
      <c r="F17" s="34"/>
      <c r="G17" s="33"/>
      <c r="H17" s="33"/>
      <c r="I17" s="34"/>
      <c r="J17" s="136"/>
      <c r="K17" s="70"/>
      <c r="L17" s="33"/>
      <c r="M17" s="33"/>
      <c r="N17" s="33"/>
      <c r="O17" s="35"/>
      <c r="P17" s="82"/>
      <c r="Q17" s="33"/>
    </row>
    <row r="18" spans="1:17" ht="12" customHeight="1" x14ac:dyDescent="0.15">
      <c r="A18" s="7"/>
      <c r="B18" s="48"/>
      <c r="C18" s="32"/>
      <c r="D18" s="70"/>
      <c r="E18" s="70"/>
      <c r="F18" s="34"/>
      <c r="G18" s="33"/>
      <c r="H18" s="33"/>
      <c r="I18" s="34"/>
      <c r="J18" s="136"/>
      <c r="K18" s="70"/>
      <c r="L18" s="35"/>
      <c r="M18" s="33"/>
      <c r="N18" s="33"/>
      <c r="O18" s="35"/>
      <c r="P18" s="82"/>
      <c r="Q18" s="33"/>
    </row>
    <row r="19" spans="1:17" ht="12" customHeight="1" x14ac:dyDescent="0.15">
      <c r="A19" s="7"/>
      <c r="B19" s="48"/>
      <c r="C19" s="32"/>
      <c r="D19" s="70"/>
      <c r="E19" s="70"/>
      <c r="F19" s="34"/>
      <c r="G19" s="33"/>
      <c r="H19" s="33"/>
      <c r="I19" s="34"/>
      <c r="J19" s="136"/>
      <c r="K19" s="70"/>
      <c r="L19" s="35"/>
      <c r="M19" s="33"/>
      <c r="N19" s="33"/>
      <c r="O19" s="35"/>
      <c r="P19" s="82"/>
      <c r="Q19" s="33"/>
    </row>
    <row r="20" spans="1:17" ht="12" customHeight="1" x14ac:dyDescent="0.15">
      <c r="A20" s="7"/>
      <c r="B20" s="48"/>
      <c r="C20" s="32"/>
      <c r="D20" s="70"/>
      <c r="E20" s="70"/>
      <c r="F20" s="34"/>
      <c r="G20" s="33"/>
      <c r="H20" s="33"/>
      <c r="I20" s="34"/>
      <c r="J20" s="113"/>
      <c r="K20" s="70"/>
      <c r="L20" s="35"/>
      <c r="M20" s="33"/>
      <c r="N20" s="33"/>
      <c r="O20" s="35"/>
      <c r="P20" s="82"/>
      <c r="Q20" s="33"/>
    </row>
    <row r="21" spans="1:17" ht="12" customHeight="1" thickBot="1" x14ac:dyDescent="0.2">
      <c r="A21" s="7"/>
      <c r="B21" s="48"/>
      <c r="C21" s="51"/>
      <c r="D21" s="44"/>
      <c r="E21" s="44"/>
      <c r="F21" s="52"/>
      <c r="G21" s="44"/>
      <c r="H21" s="44"/>
      <c r="I21" s="52"/>
      <c r="J21" s="44"/>
      <c r="K21" s="44"/>
      <c r="L21" s="53"/>
      <c r="M21" s="44"/>
      <c r="N21" s="44"/>
      <c r="O21" s="53"/>
      <c r="P21" s="129"/>
      <c r="Q21" s="44"/>
    </row>
    <row r="22" spans="1:17" ht="12" customHeight="1" x14ac:dyDescent="0.15">
      <c r="A22" s="68" t="s">
        <v>99</v>
      </c>
      <c r="B22" s="48"/>
      <c r="C22" s="32" t="s">
        <v>375</v>
      </c>
      <c r="D22" s="120">
        <v>500</v>
      </c>
      <c r="E22" s="69"/>
      <c r="F22" s="34" t="s">
        <v>389</v>
      </c>
      <c r="G22" s="139">
        <v>2310</v>
      </c>
      <c r="H22" s="69"/>
      <c r="I22" s="34" t="s">
        <v>350</v>
      </c>
      <c r="J22" s="139">
        <v>2470</v>
      </c>
      <c r="K22" s="69"/>
      <c r="L22" s="35"/>
      <c r="M22" s="33"/>
      <c r="N22" s="33"/>
      <c r="O22" s="120"/>
      <c r="P22" s="130"/>
      <c r="Q22" s="120"/>
    </row>
    <row r="23" spans="1:17" ht="12" customHeight="1" x14ac:dyDescent="0.15">
      <c r="A23" s="68"/>
      <c r="B23" s="48"/>
      <c r="C23" s="32" t="s">
        <v>387</v>
      </c>
      <c r="D23" s="136">
        <v>1440</v>
      </c>
      <c r="E23" s="70"/>
      <c r="F23" s="34"/>
      <c r="G23" s="111"/>
      <c r="H23" s="70"/>
      <c r="I23" s="34" t="s">
        <v>351</v>
      </c>
      <c r="J23" s="138">
        <v>500</v>
      </c>
      <c r="K23" s="70"/>
      <c r="L23" s="33"/>
      <c r="M23" s="33"/>
      <c r="N23" s="33"/>
      <c r="O23" s="119"/>
      <c r="P23" s="131"/>
      <c r="Q23" s="119"/>
    </row>
    <row r="24" spans="1:17" ht="12" customHeight="1" x14ac:dyDescent="0.15">
      <c r="A24" s="68"/>
      <c r="B24" s="48"/>
      <c r="C24" s="32" t="s">
        <v>388</v>
      </c>
      <c r="D24" s="113">
        <v>480</v>
      </c>
      <c r="E24" s="70"/>
      <c r="F24" s="34"/>
      <c r="G24" s="33"/>
      <c r="H24" s="33"/>
      <c r="I24" s="34" t="s">
        <v>352</v>
      </c>
      <c r="J24" s="111">
        <v>240</v>
      </c>
      <c r="K24" s="70"/>
      <c r="L24" s="33"/>
      <c r="M24" s="33"/>
      <c r="N24" s="33"/>
      <c r="O24" s="35"/>
      <c r="P24" s="82"/>
      <c r="Q24" s="33"/>
    </row>
    <row r="25" spans="1:17" ht="12" customHeight="1" x14ac:dyDescent="0.15">
      <c r="A25" s="68"/>
      <c r="B25" s="48"/>
      <c r="C25" s="32"/>
      <c r="D25" s="113"/>
      <c r="E25" s="70"/>
      <c r="F25" s="34"/>
      <c r="G25" s="33"/>
      <c r="H25" s="33"/>
      <c r="I25" s="34"/>
      <c r="J25" s="113"/>
      <c r="K25" s="70"/>
      <c r="L25" s="33"/>
      <c r="M25" s="33"/>
      <c r="N25" s="33"/>
      <c r="O25" s="35"/>
      <c r="P25" s="82"/>
      <c r="Q25" s="33"/>
    </row>
    <row r="26" spans="1:17" ht="12" customHeight="1" x14ac:dyDescent="0.15">
      <c r="A26" s="68"/>
      <c r="B26" s="48"/>
      <c r="C26" s="32"/>
      <c r="D26" s="33"/>
      <c r="E26" s="33"/>
      <c r="F26" s="34"/>
      <c r="G26" s="33"/>
      <c r="H26" s="33"/>
      <c r="I26" s="34"/>
      <c r="J26" s="110"/>
      <c r="K26" s="70"/>
      <c r="L26" s="33"/>
      <c r="M26" s="33"/>
      <c r="N26" s="33"/>
      <c r="O26" s="35"/>
      <c r="P26" s="82"/>
      <c r="Q26" s="33"/>
    </row>
    <row r="27" spans="1:17" ht="12" customHeight="1" x14ac:dyDescent="0.15">
      <c r="A27" s="68"/>
      <c r="B27" s="48"/>
      <c r="C27" s="55"/>
      <c r="D27" s="39"/>
      <c r="E27" s="39"/>
      <c r="F27" s="56"/>
      <c r="G27" s="39"/>
      <c r="H27" s="39"/>
      <c r="I27" s="56"/>
      <c r="J27" s="39"/>
      <c r="K27" s="39"/>
      <c r="L27" s="39"/>
      <c r="M27" s="39"/>
      <c r="N27" s="39"/>
      <c r="O27" s="57"/>
      <c r="P27" s="132"/>
      <c r="Q27" s="39"/>
    </row>
    <row r="28" spans="1:17" ht="12" customHeight="1" thickBot="1" x14ac:dyDescent="0.2">
      <c r="A28" s="68"/>
      <c r="B28" s="48"/>
      <c r="C28" s="51"/>
      <c r="D28" s="44"/>
      <c r="E28" s="44"/>
      <c r="F28" s="52"/>
      <c r="G28" s="44"/>
      <c r="H28" s="44"/>
      <c r="I28" s="52"/>
      <c r="J28" s="44"/>
      <c r="K28" s="44"/>
      <c r="L28" s="44"/>
      <c r="M28" s="44"/>
      <c r="N28" s="44"/>
      <c r="O28" s="53"/>
      <c r="P28" s="129"/>
      <c r="Q28" s="44"/>
    </row>
    <row r="29" spans="1:17" ht="12" customHeight="1" x14ac:dyDescent="0.15">
      <c r="A29" s="68" t="s">
        <v>100</v>
      </c>
      <c r="B29" s="48"/>
      <c r="C29" s="32" t="s">
        <v>406</v>
      </c>
      <c r="D29" s="137">
        <v>1770</v>
      </c>
      <c r="E29" s="69"/>
      <c r="F29" s="34"/>
      <c r="G29" s="69"/>
      <c r="H29" s="69"/>
      <c r="I29" s="34"/>
      <c r="J29" s="112"/>
      <c r="K29" s="69"/>
      <c r="L29" s="33"/>
      <c r="M29" s="33"/>
      <c r="N29" s="33"/>
      <c r="O29" s="120"/>
      <c r="P29" s="130"/>
      <c r="Q29" s="120"/>
    </row>
    <row r="30" spans="1:17" ht="12" customHeight="1" x14ac:dyDescent="0.15">
      <c r="A30" s="68"/>
      <c r="B30" s="48"/>
      <c r="C30" s="32" t="s">
        <v>407</v>
      </c>
      <c r="D30" s="136">
        <v>2090</v>
      </c>
      <c r="E30" s="70"/>
      <c r="F30" s="34"/>
      <c r="G30" s="33"/>
      <c r="H30" s="33"/>
      <c r="I30" s="34"/>
      <c r="J30" s="33"/>
      <c r="K30" s="33"/>
      <c r="L30" s="33"/>
      <c r="M30" s="33"/>
      <c r="N30" s="33"/>
      <c r="O30" s="119"/>
      <c r="P30" s="131"/>
      <c r="Q30" s="119"/>
    </row>
    <row r="31" spans="1:17" ht="12" customHeight="1" x14ac:dyDescent="0.15">
      <c r="A31" s="68"/>
      <c r="B31" s="48"/>
      <c r="C31" s="55"/>
      <c r="D31" s="39"/>
      <c r="E31" s="39"/>
      <c r="F31" s="56"/>
      <c r="G31" s="39"/>
      <c r="H31" s="39"/>
      <c r="I31" s="56"/>
      <c r="J31" s="39"/>
      <c r="K31" s="39"/>
      <c r="L31" s="39"/>
      <c r="M31" s="39"/>
      <c r="N31" s="39"/>
      <c r="O31" s="57"/>
      <c r="P31" s="132"/>
      <c r="Q31" s="39"/>
    </row>
    <row r="32" spans="1:17" ht="12" customHeight="1" thickBot="1" x14ac:dyDescent="0.2">
      <c r="A32" s="68"/>
      <c r="B32" s="48"/>
      <c r="C32" s="51"/>
      <c r="D32" s="44"/>
      <c r="E32" s="44"/>
      <c r="F32" s="52"/>
      <c r="G32" s="44"/>
      <c r="H32" s="44"/>
      <c r="I32" s="52"/>
      <c r="J32" s="44"/>
      <c r="K32" s="44"/>
      <c r="L32" s="44"/>
      <c r="M32" s="44"/>
      <c r="N32" s="44"/>
      <c r="O32" s="53"/>
      <c r="P32" s="129"/>
      <c r="Q32" s="44"/>
    </row>
    <row r="33" spans="1:17" ht="12" customHeight="1" x14ac:dyDescent="0.15">
      <c r="A33" s="68" t="s">
        <v>101</v>
      </c>
      <c r="B33" s="48"/>
      <c r="C33" s="32" t="s">
        <v>390</v>
      </c>
      <c r="D33" s="137">
        <v>2400</v>
      </c>
      <c r="E33" s="69"/>
      <c r="F33" s="34" t="s">
        <v>353</v>
      </c>
      <c r="G33" s="139">
        <v>1760</v>
      </c>
      <c r="H33" s="69"/>
      <c r="I33" s="34" t="s">
        <v>97</v>
      </c>
      <c r="J33" s="112">
        <v>360</v>
      </c>
      <c r="K33" s="69"/>
      <c r="L33" s="33"/>
      <c r="M33" s="33"/>
      <c r="N33" s="33"/>
      <c r="O33" s="118"/>
      <c r="P33" s="133"/>
      <c r="Q33" s="118"/>
    </row>
    <row r="34" spans="1:17" ht="12" customHeight="1" x14ac:dyDescent="0.15">
      <c r="A34" s="68"/>
      <c r="B34" s="48"/>
      <c r="C34" s="32"/>
      <c r="D34" s="136"/>
      <c r="E34" s="70"/>
      <c r="F34" s="33"/>
      <c r="G34" s="33"/>
      <c r="H34" s="33"/>
      <c r="I34" s="34" t="s">
        <v>354</v>
      </c>
      <c r="J34" s="141">
        <v>1140</v>
      </c>
      <c r="K34" s="70"/>
      <c r="L34" s="33"/>
      <c r="M34" s="33"/>
      <c r="N34" s="33"/>
      <c r="O34" s="35"/>
      <c r="P34" s="82"/>
      <c r="Q34" s="33"/>
    </row>
    <row r="35" spans="1:17" ht="12" customHeight="1" x14ac:dyDescent="0.15">
      <c r="A35" s="68"/>
      <c r="B35" s="48"/>
      <c r="C35" s="55"/>
      <c r="D35" s="39"/>
      <c r="E35" s="39"/>
      <c r="F35" s="39"/>
      <c r="G35" s="39"/>
      <c r="H35" s="39"/>
      <c r="I35" s="56"/>
      <c r="J35" s="39"/>
      <c r="K35" s="39"/>
      <c r="L35" s="39"/>
      <c r="M35" s="39"/>
      <c r="N35" s="39"/>
      <c r="O35" s="57"/>
      <c r="P35" s="132"/>
      <c r="Q35" s="39"/>
    </row>
    <row r="36" spans="1:17" ht="12" customHeight="1" thickBot="1" x14ac:dyDescent="0.2">
      <c r="A36" s="68"/>
      <c r="B36" s="48"/>
      <c r="C36" s="51"/>
      <c r="D36" s="44"/>
      <c r="E36" s="44"/>
      <c r="F36" s="44"/>
      <c r="G36" s="44"/>
      <c r="H36" s="44"/>
      <c r="I36" s="52"/>
      <c r="J36" s="44"/>
      <c r="K36" s="44"/>
      <c r="L36" s="44"/>
      <c r="M36" s="44"/>
      <c r="N36" s="44"/>
      <c r="O36" s="53"/>
      <c r="P36" s="129"/>
      <c r="Q36" s="44"/>
    </row>
    <row r="37" spans="1:17" ht="12" customHeight="1" x14ac:dyDescent="0.15">
      <c r="A37" s="68" t="s">
        <v>102</v>
      </c>
      <c r="B37" s="48"/>
      <c r="C37" s="32"/>
      <c r="D37" s="69"/>
      <c r="E37" s="69"/>
      <c r="F37" s="34" t="s">
        <v>391</v>
      </c>
      <c r="G37" s="140">
        <v>1780</v>
      </c>
      <c r="H37" s="69"/>
      <c r="I37" s="34" t="s">
        <v>355</v>
      </c>
      <c r="J37" s="139">
        <v>1070</v>
      </c>
      <c r="K37" s="69"/>
      <c r="L37" s="33"/>
      <c r="M37" s="33"/>
      <c r="N37" s="33"/>
      <c r="O37" s="120"/>
      <c r="P37" s="130"/>
      <c r="Q37" s="120"/>
    </row>
    <row r="38" spans="1:17" ht="12" customHeight="1" x14ac:dyDescent="0.15">
      <c r="A38" s="68"/>
      <c r="B38" s="48"/>
      <c r="C38" s="55"/>
      <c r="D38" s="39"/>
      <c r="E38" s="39"/>
      <c r="F38" s="56"/>
      <c r="G38" s="39"/>
      <c r="H38" s="39"/>
      <c r="I38" s="34" t="s">
        <v>184</v>
      </c>
      <c r="J38" s="109">
        <v>170</v>
      </c>
      <c r="K38" s="39"/>
      <c r="L38" s="39"/>
      <c r="M38" s="39"/>
      <c r="N38" s="39"/>
      <c r="O38" s="119"/>
      <c r="P38" s="131"/>
      <c r="Q38" s="119"/>
    </row>
    <row r="39" spans="1:17" ht="12" customHeight="1" thickBot="1" x14ac:dyDescent="0.2">
      <c r="A39" s="68"/>
      <c r="B39" s="48"/>
      <c r="C39" s="51"/>
      <c r="D39" s="44"/>
      <c r="E39" s="44"/>
      <c r="F39" s="52"/>
      <c r="G39" s="44"/>
      <c r="H39" s="44"/>
      <c r="I39" s="52"/>
      <c r="J39" s="44"/>
      <c r="K39" s="44"/>
      <c r="L39" s="44"/>
      <c r="M39" s="44"/>
      <c r="N39" s="44"/>
      <c r="O39" s="53"/>
      <c r="P39" s="129"/>
      <c r="Q39" s="44"/>
    </row>
    <row r="40" spans="1:17" ht="12" customHeight="1" x14ac:dyDescent="0.15">
      <c r="A40" s="68" t="s">
        <v>103</v>
      </c>
      <c r="B40" s="48"/>
      <c r="C40" s="49"/>
      <c r="D40" s="40"/>
      <c r="E40" s="40"/>
      <c r="F40" s="50" t="s">
        <v>180</v>
      </c>
      <c r="G40" s="140">
        <v>1040</v>
      </c>
      <c r="H40" s="40"/>
      <c r="I40" s="50"/>
      <c r="J40" s="40"/>
      <c r="K40" s="40"/>
      <c r="L40" s="40"/>
      <c r="M40" s="40"/>
      <c r="N40" s="40"/>
      <c r="O40" s="118"/>
      <c r="P40" s="133"/>
      <c r="Q40" s="118"/>
    </row>
    <row r="41" spans="1:17" ht="12" customHeight="1" x14ac:dyDescent="0.15">
      <c r="A41" s="68"/>
      <c r="B41" s="48"/>
      <c r="C41" s="55"/>
      <c r="D41" s="39"/>
      <c r="E41" s="39"/>
      <c r="F41" s="56"/>
      <c r="G41" s="39"/>
      <c r="H41" s="39"/>
      <c r="I41" s="56"/>
      <c r="J41" s="39"/>
      <c r="K41" s="39"/>
      <c r="L41" s="39"/>
      <c r="M41" s="39"/>
      <c r="N41" s="39"/>
      <c r="O41" s="57"/>
      <c r="P41" s="132"/>
      <c r="Q41" s="39"/>
    </row>
    <row r="42" spans="1:17" ht="12" customHeight="1" thickBot="1" x14ac:dyDescent="0.2">
      <c r="A42" s="68"/>
      <c r="B42" s="48"/>
      <c r="C42" s="51"/>
      <c r="D42" s="44"/>
      <c r="E42" s="44"/>
      <c r="F42" s="52"/>
      <c r="G42" s="44"/>
      <c r="H42" s="44"/>
      <c r="I42" s="52"/>
      <c r="J42" s="44"/>
      <c r="K42" s="44"/>
      <c r="L42" s="44"/>
      <c r="M42" s="44"/>
      <c r="N42" s="44"/>
      <c r="O42" s="53"/>
      <c r="P42" s="129"/>
      <c r="Q42" s="44"/>
    </row>
    <row r="43" spans="1:17" ht="12" customHeight="1" x14ac:dyDescent="0.15">
      <c r="A43" s="68" t="s">
        <v>104</v>
      </c>
      <c r="B43" s="48"/>
      <c r="C43" s="49"/>
      <c r="D43" s="40"/>
      <c r="E43" s="40"/>
      <c r="F43" s="50"/>
      <c r="G43" s="40"/>
      <c r="H43" s="40"/>
      <c r="I43" s="34" t="s">
        <v>185</v>
      </c>
      <c r="J43" s="140">
        <v>800</v>
      </c>
      <c r="K43" s="40"/>
      <c r="L43" s="40"/>
      <c r="M43" s="40"/>
      <c r="N43" s="40"/>
      <c r="O43" s="118"/>
      <c r="P43" s="133"/>
      <c r="Q43" s="118"/>
    </row>
    <row r="44" spans="1:17" ht="12" customHeight="1" x14ac:dyDescent="0.15">
      <c r="A44" s="68"/>
      <c r="B44" s="48"/>
      <c r="C44" s="55"/>
      <c r="D44" s="39"/>
      <c r="E44" s="39"/>
      <c r="F44" s="56"/>
      <c r="G44" s="39"/>
      <c r="H44" s="39"/>
      <c r="I44" s="56"/>
      <c r="J44" s="39"/>
      <c r="K44" s="39"/>
      <c r="L44" s="39"/>
      <c r="M44" s="39"/>
      <c r="N44" s="39"/>
      <c r="O44" s="57"/>
      <c r="P44" s="132"/>
      <c r="Q44" s="39"/>
    </row>
    <row r="45" spans="1:17" ht="12" customHeight="1" thickBot="1" x14ac:dyDescent="0.2">
      <c r="A45" s="68"/>
      <c r="B45" s="48"/>
      <c r="C45" s="51"/>
      <c r="D45" s="44"/>
      <c r="E45" s="44"/>
      <c r="F45" s="44"/>
      <c r="G45" s="44"/>
      <c r="H45" s="44"/>
      <c r="I45" s="52"/>
      <c r="J45" s="44"/>
      <c r="K45" s="44"/>
      <c r="L45" s="44"/>
      <c r="M45" s="44"/>
      <c r="N45" s="44"/>
      <c r="O45" s="53"/>
      <c r="P45" s="129"/>
      <c r="Q45" s="44"/>
    </row>
    <row r="46" spans="1:17" ht="12" customHeight="1" x14ac:dyDescent="0.15">
      <c r="A46" s="68" t="s">
        <v>106</v>
      </c>
      <c r="B46" s="48"/>
      <c r="C46" s="32" t="s">
        <v>392</v>
      </c>
      <c r="D46" s="120">
        <v>630</v>
      </c>
      <c r="E46" s="33"/>
      <c r="F46" s="34"/>
      <c r="G46" s="33"/>
      <c r="H46" s="33"/>
      <c r="I46" s="60" t="s">
        <v>98</v>
      </c>
      <c r="J46" s="112">
        <v>280</v>
      </c>
      <c r="K46" s="33"/>
      <c r="L46" s="33"/>
      <c r="M46" s="33"/>
      <c r="N46" s="33"/>
      <c r="O46" s="120"/>
      <c r="P46" s="130"/>
      <c r="Q46" s="120"/>
    </row>
    <row r="47" spans="1:17" ht="12" customHeight="1" x14ac:dyDescent="0.15">
      <c r="A47" s="68"/>
      <c r="B47" s="48"/>
      <c r="C47" s="32" t="s">
        <v>181</v>
      </c>
      <c r="D47" s="136">
        <v>920</v>
      </c>
      <c r="E47" s="33"/>
      <c r="F47" s="33"/>
      <c r="G47" s="33"/>
      <c r="H47" s="33"/>
      <c r="I47" s="34"/>
      <c r="J47" s="109"/>
      <c r="K47" s="33"/>
      <c r="L47" s="33"/>
      <c r="M47" s="33"/>
      <c r="N47" s="33"/>
      <c r="O47" s="119"/>
      <c r="P47" s="131"/>
      <c r="Q47" s="119"/>
    </row>
    <row r="48" spans="1:17" ht="12" customHeight="1" x14ac:dyDescent="0.15">
      <c r="A48" s="68"/>
      <c r="B48" s="48"/>
      <c r="C48" s="55"/>
      <c r="D48" s="39"/>
      <c r="E48" s="39"/>
      <c r="F48" s="39"/>
      <c r="G48" s="39"/>
      <c r="H48" s="39"/>
      <c r="I48" s="34"/>
      <c r="J48" s="39"/>
      <c r="K48" s="39"/>
      <c r="L48" s="39"/>
      <c r="M48" s="39"/>
      <c r="N48" s="39"/>
      <c r="O48" s="57"/>
      <c r="P48" s="132"/>
      <c r="Q48" s="39"/>
    </row>
    <row r="49" spans="1:17" ht="12" customHeight="1" thickBot="1" x14ac:dyDescent="0.2">
      <c r="A49" s="68"/>
      <c r="B49" s="48"/>
      <c r="C49" s="51"/>
      <c r="D49" s="44"/>
      <c r="E49" s="44"/>
      <c r="F49" s="44"/>
      <c r="G49" s="44"/>
      <c r="H49" s="44"/>
      <c r="I49" s="52"/>
      <c r="J49" s="44"/>
      <c r="K49" s="44"/>
      <c r="L49" s="44"/>
      <c r="M49" s="44"/>
      <c r="N49" s="44"/>
      <c r="O49" s="53"/>
      <c r="P49" s="129"/>
      <c r="Q49" s="44"/>
    </row>
    <row r="50" spans="1:17" ht="12" customHeight="1" x14ac:dyDescent="0.15">
      <c r="A50" s="68" t="s">
        <v>105</v>
      </c>
      <c r="B50" s="48"/>
      <c r="C50" s="58" t="s">
        <v>182</v>
      </c>
      <c r="D50" s="59">
        <v>530</v>
      </c>
      <c r="E50" s="59"/>
      <c r="F50" s="60" t="s">
        <v>183</v>
      </c>
      <c r="G50" s="108">
        <v>720</v>
      </c>
      <c r="H50" s="59"/>
      <c r="I50" s="34"/>
      <c r="J50" s="59"/>
      <c r="K50" s="59"/>
      <c r="L50" s="61"/>
      <c r="M50" s="59"/>
      <c r="N50" s="59"/>
      <c r="O50" s="120"/>
      <c r="P50" s="130"/>
      <c r="Q50" s="120"/>
    </row>
    <row r="51" spans="1:17" ht="12" customHeight="1" x14ac:dyDescent="0.15">
      <c r="A51" s="68"/>
      <c r="B51" s="48"/>
      <c r="C51" s="32"/>
      <c r="D51" s="33"/>
      <c r="E51" s="33"/>
      <c r="F51" s="33"/>
      <c r="G51" s="33"/>
      <c r="H51" s="33"/>
      <c r="I51" s="34" t="s">
        <v>356</v>
      </c>
      <c r="J51" s="112">
        <v>210</v>
      </c>
      <c r="K51" s="33"/>
      <c r="L51" s="33"/>
      <c r="M51" s="33"/>
      <c r="N51" s="33"/>
      <c r="O51" s="121"/>
      <c r="P51" s="134"/>
      <c r="Q51" s="121"/>
    </row>
    <row r="52" spans="1:17" ht="12" customHeight="1" x14ac:dyDescent="0.15">
      <c r="A52" s="7"/>
      <c r="B52" s="48"/>
      <c r="C52" s="36"/>
      <c r="D52" s="33"/>
      <c r="E52" s="33"/>
      <c r="F52" s="33"/>
      <c r="G52" s="33"/>
      <c r="H52" s="33"/>
      <c r="I52" s="34"/>
      <c r="J52" s="109"/>
      <c r="K52" s="33"/>
      <c r="L52" s="33"/>
      <c r="M52" s="33"/>
      <c r="N52" s="33"/>
      <c r="O52" s="121"/>
      <c r="P52" s="134"/>
      <c r="Q52" s="121"/>
    </row>
    <row r="53" spans="1:17" ht="12" customHeight="1" x14ac:dyDescent="0.15">
      <c r="A53" s="7"/>
      <c r="B53" s="48"/>
      <c r="C53" s="36"/>
      <c r="D53" s="33"/>
      <c r="E53" s="33"/>
      <c r="F53" s="33"/>
      <c r="G53" s="33"/>
      <c r="H53" s="33"/>
      <c r="I53" s="34"/>
      <c r="J53" s="33"/>
      <c r="K53" s="33"/>
      <c r="L53" s="33"/>
      <c r="M53" s="33"/>
      <c r="N53" s="33"/>
      <c r="O53" s="119"/>
      <c r="P53" s="131"/>
      <c r="Q53" s="119"/>
    </row>
    <row r="54" spans="1:17" ht="12" customHeight="1" x14ac:dyDescent="0.15">
      <c r="A54" s="7"/>
      <c r="B54" s="48"/>
      <c r="C54" s="36"/>
      <c r="D54" s="33"/>
      <c r="E54" s="33"/>
      <c r="F54" s="33"/>
      <c r="G54" s="33"/>
      <c r="H54" s="33"/>
      <c r="I54" s="34"/>
      <c r="J54" s="33"/>
      <c r="K54" s="33"/>
      <c r="L54" s="33"/>
      <c r="M54" s="33"/>
      <c r="N54" s="33"/>
      <c r="O54" s="35"/>
      <c r="P54" s="82"/>
      <c r="Q54" s="33"/>
    </row>
    <row r="55" spans="1:17" ht="12" customHeight="1" x14ac:dyDescent="0.15">
      <c r="A55" s="7"/>
      <c r="B55" s="48"/>
      <c r="C55" s="36"/>
      <c r="D55" s="33"/>
      <c r="E55" s="33"/>
      <c r="F55" s="33"/>
      <c r="G55" s="33"/>
      <c r="H55" s="33"/>
      <c r="I55" s="34"/>
      <c r="J55" s="33"/>
      <c r="K55" s="33"/>
      <c r="L55" s="33"/>
      <c r="M55" s="33"/>
      <c r="N55" s="33"/>
      <c r="O55" s="35"/>
      <c r="P55" s="82"/>
      <c r="Q55" s="33"/>
    </row>
    <row r="56" spans="1:17" ht="12" customHeight="1" x14ac:dyDescent="0.15">
      <c r="A56" s="7"/>
      <c r="B56" s="48"/>
      <c r="C56" s="36"/>
      <c r="D56" s="33"/>
      <c r="E56" s="33"/>
      <c r="F56" s="33"/>
      <c r="G56" s="33"/>
      <c r="H56" s="33"/>
      <c r="I56" s="34"/>
      <c r="J56" s="33"/>
      <c r="K56" s="33"/>
      <c r="L56" s="35"/>
      <c r="M56" s="33"/>
      <c r="N56" s="33"/>
      <c r="O56" s="35"/>
      <c r="P56" s="82"/>
      <c r="Q56" s="33"/>
    </row>
    <row r="57" spans="1:17" ht="12" customHeight="1" thickBot="1" x14ac:dyDescent="0.2">
      <c r="A57" s="7"/>
      <c r="B57" s="48"/>
      <c r="C57" s="62"/>
      <c r="D57" s="63"/>
      <c r="E57" s="63"/>
      <c r="F57" s="63"/>
      <c r="G57" s="63"/>
      <c r="H57" s="63"/>
      <c r="I57" s="64"/>
      <c r="J57" s="63"/>
      <c r="K57" s="63"/>
      <c r="L57" s="65"/>
      <c r="M57" s="63"/>
      <c r="N57" s="63"/>
      <c r="O57" s="65"/>
      <c r="P57" s="115"/>
      <c r="Q57" s="63"/>
    </row>
    <row r="58" spans="1:17" ht="12" customHeight="1" x14ac:dyDescent="0.15">
      <c r="A58" s="30" t="s">
        <v>87</v>
      </c>
      <c r="B58" s="17">
        <f>D60+G60+J60+M60+P60</f>
        <v>38880</v>
      </c>
      <c r="C58" s="81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37"/>
      <c r="P58" s="116"/>
      <c r="Q58" s="40"/>
    </row>
    <row r="59" spans="1:17" ht="12" customHeight="1" x14ac:dyDescent="0.15">
      <c r="A59" s="7"/>
      <c r="B59" s="17"/>
      <c r="C59" s="82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5"/>
      <c r="P59" s="114"/>
      <c r="Q59" s="33"/>
    </row>
    <row r="60" spans="1:17" ht="12" customHeight="1" thickBot="1" x14ac:dyDescent="0.2">
      <c r="A60" s="26" t="s">
        <v>88</v>
      </c>
      <c r="B60" s="19">
        <f>E60+H60+K60+N60+Q60</f>
        <v>0</v>
      </c>
      <c r="C60" s="85" t="s">
        <v>4</v>
      </c>
      <c r="D60" s="20">
        <f>SUM(D13:D59)</f>
        <v>13820</v>
      </c>
      <c r="E60" s="20">
        <f>SUM(E13:E59)</f>
        <v>0</v>
      </c>
      <c r="F60" s="41" t="s">
        <v>4</v>
      </c>
      <c r="G60" s="20">
        <f>SUM(G13:G59)</f>
        <v>14680</v>
      </c>
      <c r="H60" s="20">
        <f>SUM(H13:H59)</f>
        <v>0</v>
      </c>
      <c r="I60" s="41" t="s">
        <v>4</v>
      </c>
      <c r="J60" s="20">
        <f>SUM(J13:J59)</f>
        <v>10380</v>
      </c>
      <c r="K60" s="20">
        <f>SUM(K13:K59)</f>
        <v>0</v>
      </c>
      <c r="L60" s="41" t="s">
        <v>4</v>
      </c>
      <c r="M60" s="20">
        <f>SUM(M13:M59)</f>
        <v>0</v>
      </c>
      <c r="N60" s="20">
        <f>SUM(N13:N59)</f>
        <v>0</v>
      </c>
      <c r="O60" s="41" t="s">
        <v>4</v>
      </c>
      <c r="P60" s="117">
        <f>SUM(P13:P59)</f>
        <v>0</v>
      </c>
      <c r="Q60" s="20">
        <f>SUM(Q13:Q59)</f>
        <v>0</v>
      </c>
    </row>
    <row r="61" spans="1:17" ht="12" customHeight="1" x14ac:dyDescent="0.15">
      <c r="C61" s="23"/>
    </row>
  </sheetData>
  <mergeCells count="29">
    <mergeCell ref="O2:Q3"/>
    <mergeCell ref="O9:Q9"/>
    <mergeCell ref="L9:N9"/>
    <mergeCell ref="H4:J4"/>
    <mergeCell ref="L4:N4"/>
    <mergeCell ref="O4:P4"/>
    <mergeCell ref="C10:E10"/>
    <mergeCell ref="K5:K7"/>
    <mergeCell ref="F9:H9"/>
    <mergeCell ref="C9:E9"/>
    <mergeCell ref="F5:G7"/>
    <mergeCell ref="O10:Q10"/>
    <mergeCell ref="F10:H10"/>
    <mergeCell ref="Q5:Q7"/>
    <mergeCell ref="N6:N7"/>
    <mergeCell ref="H5:J7"/>
    <mergeCell ref="O5:P7"/>
    <mergeCell ref="I9:K9"/>
    <mergeCell ref="L10:N10"/>
    <mergeCell ref="I10:K10"/>
    <mergeCell ref="B1:C1"/>
    <mergeCell ref="F1:L1"/>
    <mergeCell ref="L5:M7"/>
    <mergeCell ref="M2:N3"/>
    <mergeCell ref="A5:C7"/>
    <mergeCell ref="D4:E4"/>
    <mergeCell ref="D5:E7"/>
    <mergeCell ref="A4:C4"/>
    <mergeCell ref="F4:G4"/>
  </mergeCells>
  <phoneticPr fontId="2"/>
  <pageMargins left="0.75" right="0.19" top="0.2" bottom="0.21" header="0.28000000000000003" footer="0.21"/>
  <pageSetup paperSize="12" orientation="landscape" horizontalDpi="300" verticalDpi="300" r:id="rId1"/>
  <headerFooter alignWithMargins="0">
    <oddHeader>&amp;R&amp;"HG丸ｺﾞｼｯｸM-PRO,ﾒﾃﾞｨｳﾑ"&amp;9PAGE .  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F48FE-18DE-4540-9051-9CD435D0F3AA}">
  <dimension ref="A1:Q62"/>
  <sheetViews>
    <sheetView showZeros="0" topLeftCell="A14" zoomScaleNormal="100" workbookViewId="0">
      <selection activeCell="I25" sqref="I25:J25"/>
    </sheetView>
  </sheetViews>
  <sheetFormatPr defaultRowHeight="13.5" x14ac:dyDescent="0.15"/>
  <cols>
    <col min="1" max="1" width="12.625" style="2" customWidth="1"/>
    <col min="2" max="2" width="8.625" style="2" customWidth="1"/>
    <col min="3" max="3" width="12.625" style="2" customWidth="1"/>
    <col min="4" max="5" width="8.625" style="2" customWidth="1"/>
    <col min="6" max="6" width="12.625" style="2" customWidth="1"/>
    <col min="7" max="8" width="8.625" style="2" customWidth="1"/>
    <col min="9" max="9" width="12.625" style="2" customWidth="1"/>
    <col min="10" max="11" width="8.625" style="2" customWidth="1"/>
    <col min="12" max="12" width="12.625" style="2" customWidth="1"/>
    <col min="13" max="14" width="8.625" style="2" customWidth="1"/>
    <col min="15" max="15" width="12.625" style="2" customWidth="1"/>
    <col min="16" max="17" width="8.625" style="2" customWidth="1"/>
    <col min="18" max="16384" width="9" style="2"/>
  </cols>
  <sheetData>
    <row r="1" spans="1:17" ht="24" customHeight="1" x14ac:dyDescent="0.25">
      <c r="A1" s="1" t="s">
        <v>5</v>
      </c>
      <c r="B1" s="164" t="s">
        <v>90</v>
      </c>
      <c r="C1" s="164"/>
      <c r="F1" s="165" t="s">
        <v>374</v>
      </c>
      <c r="G1" s="165"/>
      <c r="H1" s="165"/>
      <c r="I1" s="165"/>
      <c r="J1" s="165"/>
      <c r="K1" s="165"/>
      <c r="L1" s="165"/>
      <c r="P1" s="21"/>
    </row>
    <row r="2" spans="1:17" ht="6.6" customHeight="1" x14ac:dyDescent="0.15">
      <c r="C2" s="3"/>
      <c r="F2" s="142"/>
      <c r="G2" s="142"/>
      <c r="H2" s="142"/>
      <c r="I2" s="142"/>
      <c r="J2" s="142"/>
      <c r="K2" s="4"/>
      <c r="L2" s="4"/>
      <c r="M2" s="172">
        <v>46296</v>
      </c>
      <c r="N2" s="172"/>
      <c r="O2" s="190" t="s">
        <v>43</v>
      </c>
      <c r="P2" s="190"/>
      <c r="Q2" s="190"/>
    </row>
    <row r="3" spans="1:17" ht="6.6" customHeight="1" thickBot="1" x14ac:dyDescent="0.2">
      <c r="M3" s="172"/>
      <c r="N3" s="172"/>
      <c r="O3" s="190"/>
      <c r="P3" s="190"/>
      <c r="Q3" s="190"/>
    </row>
    <row r="4" spans="1:17" ht="12.75" customHeight="1" x14ac:dyDescent="0.15">
      <c r="A4" s="177" t="s">
        <v>75</v>
      </c>
      <c r="B4" s="176"/>
      <c r="C4" s="176"/>
      <c r="D4" s="176"/>
      <c r="E4" s="176"/>
      <c r="F4" s="176" t="s">
        <v>76</v>
      </c>
      <c r="G4" s="176"/>
      <c r="H4" s="176" t="s">
        <v>77</v>
      </c>
      <c r="I4" s="176"/>
      <c r="J4" s="176"/>
      <c r="K4" s="27" t="s">
        <v>84</v>
      </c>
      <c r="L4" s="176" t="s">
        <v>79</v>
      </c>
      <c r="M4" s="176"/>
      <c r="N4" s="176"/>
      <c r="O4" s="176" t="s">
        <v>80</v>
      </c>
      <c r="P4" s="176"/>
      <c r="Q4" s="28" t="s">
        <v>85</v>
      </c>
    </row>
    <row r="5" spans="1:17" ht="12.75" customHeight="1" x14ac:dyDescent="0.15">
      <c r="A5" s="173"/>
      <c r="B5" s="144"/>
      <c r="C5" s="144"/>
      <c r="D5" s="144"/>
      <c r="E5" s="144"/>
      <c r="F5" s="144"/>
      <c r="G5" s="144"/>
      <c r="H5" s="183" t="s">
        <v>86</v>
      </c>
      <c r="I5" s="184"/>
      <c r="J5" s="185"/>
      <c r="K5" s="144"/>
      <c r="L5" s="166">
        <f>岩国市!$L$5:$M$7</f>
        <v>0</v>
      </c>
      <c r="M5" s="167"/>
      <c r="N5" s="29"/>
      <c r="O5" s="144"/>
      <c r="P5" s="144"/>
      <c r="Q5" s="179"/>
    </row>
    <row r="6" spans="1:17" ht="12.75" customHeight="1" x14ac:dyDescent="0.15">
      <c r="A6" s="173"/>
      <c r="B6" s="144"/>
      <c r="C6" s="144"/>
      <c r="D6" s="144"/>
      <c r="E6" s="144"/>
      <c r="F6" s="144"/>
      <c r="G6" s="144"/>
      <c r="H6" s="186"/>
      <c r="I6" s="187"/>
      <c r="J6" s="181"/>
      <c r="K6" s="144"/>
      <c r="L6" s="168"/>
      <c r="M6" s="169"/>
      <c r="N6" s="181" t="s">
        <v>83</v>
      </c>
      <c r="O6" s="144"/>
      <c r="P6" s="144"/>
      <c r="Q6" s="179"/>
    </row>
    <row r="7" spans="1:17" ht="12.75" customHeight="1" thickBot="1" x14ac:dyDescent="0.2">
      <c r="A7" s="174"/>
      <c r="B7" s="175"/>
      <c r="C7" s="175"/>
      <c r="D7" s="175"/>
      <c r="E7" s="175"/>
      <c r="F7" s="175"/>
      <c r="G7" s="175"/>
      <c r="H7" s="188"/>
      <c r="I7" s="189"/>
      <c r="J7" s="182"/>
      <c r="K7" s="175"/>
      <c r="L7" s="170"/>
      <c r="M7" s="171"/>
      <c r="N7" s="182"/>
      <c r="O7" s="175"/>
      <c r="P7" s="175"/>
      <c r="Q7" s="180"/>
    </row>
    <row r="8" spans="1:17" ht="8.1" customHeight="1" x14ac:dyDescent="0.15"/>
    <row r="9" spans="1:17" ht="12.95" customHeight="1" x14ac:dyDescent="0.15">
      <c r="A9" s="5" t="s">
        <v>7</v>
      </c>
      <c r="B9" s="6" t="s">
        <v>0</v>
      </c>
      <c r="C9" s="178" t="s">
        <v>8</v>
      </c>
      <c r="D9" s="178"/>
      <c r="E9" s="178"/>
      <c r="F9" s="178" t="s">
        <v>9</v>
      </c>
      <c r="G9" s="178"/>
      <c r="H9" s="178"/>
      <c r="I9" s="178" t="s">
        <v>10</v>
      </c>
      <c r="J9" s="178"/>
      <c r="K9" s="178"/>
      <c r="L9" s="178" t="s">
        <v>20</v>
      </c>
      <c r="M9" s="178"/>
      <c r="N9" s="178"/>
      <c r="O9" s="178" t="s">
        <v>348</v>
      </c>
      <c r="P9" s="178"/>
      <c r="Q9" s="178"/>
    </row>
    <row r="10" spans="1:17" ht="12.95" customHeight="1" x14ac:dyDescent="0.15">
      <c r="A10" s="7"/>
      <c r="B10" s="8"/>
      <c r="C10" s="178" t="s">
        <v>11</v>
      </c>
      <c r="D10" s="178"/>
      <c r="E10" s="178"/>
      <c r="F10" s="178" t="s">
        <v>12</v>
      </c>
      <c r="G10" s="178"/>
      <c r="H10" s="178"/>
      <c r="I10" s="178" t="s">
        <v>13</v>
      </c>
      <c r="J10" s="178"/>
      <c r="K10" s="178"/>
      <c r="L10" s="178" t="s">
        <v>23</v>
      </c>
      <c r="M10" s="178"/>
      <c r="N10" s="178"/>
      <c r="O10" s="178" t="s">
        <v>14</v>
      </c>
      <c r="P10" s="178"/>
      <c r="Q10" s="178"/>
    </row>
    <row r="11" spans="1:17" ht="12.95" customHeight="1" x14ac:dyDescent="0.15">
      <c r="A11" s="9" t="s">
        <v>6</v>
      </c>
      <c r="B11" s="10" t="s">
        <v>2</v>
      </c>
      <c r="C11" s="72" t="s">
        <v>3</v>
      </c>
      <c r="D11" s="11" t="s">
        <v>74</v>
      </c>
      <c r="E11" s="11" t="s">
        <v>1</v>
      </c>
      <c r="F11" s="11" t="s">
        <v>3</v>
      </c>
      <c r="G11" s="11" t="s">
        <v>74</v>
      </c>
      <c r="H11" s="11" t="s">
        <v>1</v>
      </c>
      <c r="I11" s="11" t="s">
        <v>3</v>
      </c>
      <c r="J11" s="11" t="s">
        <v>74</v>
      </c>
      <c r="K11" s="11" t="s">
        <v>1</v>
      </c>
      <c r="L11" s="11" t="s">
        <v>3</v>
      </c>
      <c r="M11" s="11" t="s">
        <v>74</v>
      </c>
      <c r="N11" s="11" t="s">
        <v>1</v>
      </c>
      <c r="O11" s="72" t="s">
        <v>3</v>
      </c>
      <c r="P11" s="11" t="s">
        <v>74</v>
      </c>
      <c r="Q11" s="11" t="s">
        <v>1</v>
      </c>
    </row>
    <row r="12" spans="1:17" ht="12.95" customHeight="1" x14ac:dyDescent="0.15">
      <c r="A12" s="25"/>
      <c r="B12" s="76"/>
      <c r="C12" s="7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72"/>
      <c r="P12" s="11"/>
      <c r="Q12" s="11"/>
    </row>
    <row r="13" spans="1:17" ht="12" customHeight="1" x14ac:dyDescent="0.15">
      <c r="A13" s="7" t="s">
        <v>113</v>
      </c>
      <c r="B13" s="48">
        <v>4</v>
      </c>
      <c r="C13" s="33"/>
      <c r="D13" s="33"/>
      <c r="E13" s="33"/>
      <c r="F13" s="33" t="s">
        <v>186</v>
      </c>
      <c r="G13" s="33">
        <v>1680</v>
      </c>
      <c r="H13" s="33"/>
      <c r="I13" s="33" t="s">
        <v>394</v>
      </c>
      <c r="J13" s="33">
        <v>1030</v>
      </c>
      <c r="K13" s="33"/>
      <c r="L13" s="33"/>
      <c r="M13" s="33"/>
      <c r="N13" s="33"/>
      <c r="O13" s="122"/>
      <c r="P13" s="118"/>
      <c r="Q13" s="33"/>
    </row>
    <row r="14" spans="1:17" ht="12" customHeight="1" x14ac:dyDescent="0.15">
      <c r="A14" s="7" t="s">
        <v>92</v>
      </c>
      <c r="B14" s="48"/>
      <c r="C14" s="33"/>
      <c r="D14" s="33"/>
      <c r="E14" s="33"/>
      <c r="F14" s="33"/>
      <c r="G14" s="33"/>
      <c r="H14" s="33"/>
      <c r="I14" s="33" t="s">
        <v>395</v>
      </c>
      <c r="J14" s="33">
        <v>720</v>
      </c>
      <c r="K14" s="33"/>
      <c r="L14" s="33"/>
      <c r="M14" s="33"/>
      <c r="N14" s="33"/>
      <c r="O14" s="36"/>
      <c r="P14" s="33"/>
      <c r="Q14" s="33"/>
    </row>
    <row r="15" spans="1:17" ht="12" customHeight="1" x14ac:dyDescent="0.15">
      <c r="A15" s="7"/>
      <c r="B15" s="48"/>
      <c r="C15" s="66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6"/>
      <c r="P15" s="33"/>
      <c r="Q15" s="33"/>
    </row>
    <row r="16" spans="1:17" ht="12" customHeight="1" thickBot="1" x14ac:dyDescent="0.2">
      <c r="A16" s="7"/>
      <c r="B16" s="48"/>
      <c r="C16" s="85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54"/>
      <c r="P16" s="44"/>
      <c r="Q16" s="44"/>
    </row>
    <row r="17" spans="1:17" ht="12" customHeight="1" x14ac:dyDescent="0.15">
      <c r="A17" s="68" t="s">
        <v>107</v>
      </c>
      <c r="B17" s="48"/>
      <c r="C17" s="40" t="s">
        <v>187</v>
      </c>
      <c r="D17" s="40">
        <v>650</v>
      </c>
      <c r="E17" s="40"/>
      <c r="F17" s="40"/>
      <c r="G17" s="40"/>
      <c r="H17" s="40"/>
      <c r="I17" s="40" t="s">
        <v>396</v>
      </c>
      <c r="J17" s="40">
        <v>340</v>
      </c>
      <c r="K17" s="40"/>
      <c r="L17" s="40"/>
      <c r="M17" s="40"/>
      <c r="N17" s="40"/>
      <c r="O17" s="122"/>
      <c r="P17" s="118"/>
      <c r="Q17" s="40"/>
    </row>
    <row r="18" spans="1:17" ht="12" customHeight="1" x14ac:dyDescent="0.15">
      <c r="A18" s="68"/>
      <c r="B18" s="48"/>
      <c r="C18" s="66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6"/>
      <c r="P18" s="33"/>
      <c r="Q18" s="33"/>
    </row>
    <row r="19" spans="1:17" ht="12" customHeight="1" x14ac:dyDescent="0.15">
      <c r="A19" s="68"/>
      <c r="B19" s="48"/>
      <c r="C19" s="66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6"/>
      <c r="P19" s="33"/>
      <c r="Q19" s="33"/>
    </row>
    <row r="20" spans="1:17" ht="12" customHeight="1" thickBot="1" x14ac:dyDescent="0.2">
      <c r="A20" s="68"/>
      <c r="B20" s="48"/>
      <c r="C20" s="85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54"/>
      <c r="P20" s="44"/>
      <c r="Q20" s="44"/>
    </row>
    <row r="21" spans="1:17" ht="12" customHeight="1" x14ac:dyDescent="0.15">
      <c r="A21" s="68" t="s">
        <v>108</v>
      </c>
      <c r="B21" s="48"/>
      <c r="C21" s="40" t="s">
        <v>188</v>
      </c>
      <c r="D21" s="40" t="s">
        <v>410</v>
      </c>
      <c r="E21" s="40"/>
      <c r="F21" s="40" t="s">
        <v>409</v>
      </c>
      <c r="G21" s="40">
        <v>410</v>
      </c>
      <c r="H21" s="40"/>
      <c r="I21" s="40"/>
      <c r="J21" s="40"/>
      <c r="K21" s="40"/>
      <c r="L21" s="40"/>
      <c r="M21" s="40"/>
      <c r="N21" s="40"/>
      <c r="O21" s="124"/>
      <c r="P21" s="125"/>
      <c r="Q21" s="59"/>
    </row>
    <row r="22" spans="1:17" ht="12" customHeight="1" x14ac:dyDescent="0.15">
      <c r="A22" s="68"/>
      <c r="B22" s="48"/>
      <c r="C22" s="66"/>
      <c r="D22" s="33"/>
      <c r="E22" s="33"/>
      <c r="F22" s="46" t="s">
        <v>393</v>
      </c>
      <c r="G22" s="33">
        <v>100</v>
      </c>
      <c r="H22" s="33"/>
      <c r="I22" s="33"/>
      <c r="J22" s="33"/>
      <c r="K22" s="33"/>
      <c r="L22" s="33"/>
      <c r="M22" s="33"/>
      <c r="N22" s="33"/>
      <c r="O22" s="123"/>
      <c r="P22" s="119"/>
      <c r="Q22" s="40"/>
    </row>
    <row r="23" spans="1:17" ht="12" customHeight="1" x14ac:dyDescent="0.15">
      <c r="A23" s="68"/>
      <c r="B23" s="48"/>
      <c r="C23" s="66"/>
      <c r="D23" s="33"/>
      <c r="E23" s="33"/>
      <c r="F23" s="46"/>
      <c r="G23" s="33"/>
      <c r="H23" s="33"/>
      <c r="I23" s="33"/>
      <c r="J23" s="33"/>
      <c r="K23" s="33"/>
      <c r="L23" s="33"/>
      <c r="M23" s="33"/>
      <c r="N23" s="33"/>
      <c r="O23" s="36"/>
      <c r="P23" s="33"/>
      <c r="Q23" s="33"/>
    </row>
    <row r="24" spans="1:17" ht="12" customHeight="1" thickBot="1" x14ac:dyDescent="0.2">
      <c r="A24" s="68"/>
      <c r="B24" s="48"/>
      <c r="C24" s="85"/>
      <c r="D24" s="44"/>
      <c r="E24" s="44"/>
      <c r="F24" s="67"/>
      <c r="G24" s="44"/>
      <c r="H24" s="44"/>
      <c r="I24" s="44"/>
      <c r="J24" s="44"/>
      <c r="K24" s="44"/>
      <c r="L24" s="44"/>
      <c r="M24" s="44"/>
      <c r="N24" s="44"/>
      <c r="O24" s="54"/>
      <c r="P24" s="44"/>
      <c r="Q24" s="44"/>
    </row>
    <row r="25" spans="1:17" ht="12" customHeight="1" x14ac:dyDescent="0.15">
      <c r="A25" s="68" t="s">
        <v>109</v>
      </c>
      <c r="B25" s="48"/>
      <c r="C25" s="40"/>
      <c r="D25" s="40"/>
      <c r="E25" s="40"/>
      <c r="F25" s="40" t="s">
        <v>189</v>
      </c>
      <c r="G25" s="40">
        <v>220</v>
      </c>
      <c r="H25" s="40"/>
      <c r="I25" s="40"/>
      <c r="J25" s="40"/>
      <c r="K25" s="40"/>
      <c r="L25" s="40"/>
      <c r="M25" s="40"/>
      <c r="N25" s="40"/>
      <c r="O25" s="122"/>
      <c r="P25" s="118"/>
      <c r="Q25" s="40"/>
    </row>
    <row r="26" spans="1:17" ht="12" customHeight="1" x14ac:dyDescent="0.15">
      <c r="A26" s="7"/>
      <c r="B26" s="48"/>
      <c r="C26" s="33"/>
      <c r="D26" s="33"/>
      <c r="E26" s="33"/>
      <c r="F26" s="46"/>
      <c r="G26" s="33"/>
      <c r="H26" s="33"/>
      <c r="I26" s="33"/>
      <c r="J26" s="33"/>
      <c r="K26" s="33"/>
      <c r="L26" s="33"/>
      <c r="M26" s="33"/>
      <c r="N26" s="33"/>
      <c r="O26" s="36"/>
      <c r="P26" s="33"/>
      <c r="Q26" s="33"/>
    </row>
    <row r="27" spans="1:17" ht="12" customHeight="1" x14ac:dyDescent="0.15">
      <c r="A27" s="7"/>
      <c r="B27" s="48"/>
      <c r="C27" s="36"/>
      <c r="D27" s="33"/>
      <c r="E27" s="33"/>
      <c r="F27" s="46"/>
      <c r="G27" s="33"/>
      <c r="H27" s="33"/>
      <c r="I27" s="33"/>
      <c r="J27" s="33"/>
      <c r="K27" s="33"/>
      <c r="L27" s="33"/>
      <c r="M27" s="33"/>
      <c r="N27" s="33"/>
      <c r="O27" s="36"/>
      <c r="P27" s="33"/>
      <c r="Q27" s="33"/>
    </row>
    <row r="28" spans="1:17" ht="12" customHeight="1" thickBot="1" x14ac:dyDescent="0.2">
      <c r="A28" s="7"/>
      <c r="B28" s="48"/>
      <c r="C28" s="54"/>
      <c r="D28" s="44"/>
      <c r="E28" s="44"/>
      <c r="F28" s="67"/>
      <c r="G28" s="44"/>
      <c r="H28" s="44"/>
      <c r="I28" s="44"/>
      <c r="J28" s="44"/>
      <c r="K28" s="44"/>
      <c r="L28" s="44"/>
      <c r="M28" s="44"/>
      <c r="N28" s="44"/>
      <c r="O28" s="54"/>
      <c r="P28" s="44"/>
      <c r="Q28" s="44"/>
    </row>
    <row r="29" spans="1:17" ht="12" customHeight="1" x14ac:dyDescent="0.15">
      <c r="A29" s="30" t="s">
        <v>87</v>
      </c>
      <c r="B29" s="17">
        <f>D31+G31+J31+M31+P31</f>
        <v>5150</v>
      </c>
      <c r="C29" s="8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</row>
    <row r="30" spans="1:17" ht="12" customHeight="1" x14ac:dyDescent="0.15">
      <c r="A30" s="7"/>
      <c r="B30" s="17"/>
      <c r="C30" s="36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</row>
    <row r="31" spans="1:17" ht="12" customHeight="1" thickBot="1" x14ac:dyDescent="0.2">
      <c r="A31" s="13" t="s">
        <v>88</v>
      </c>
      <c r="B31" s="18">
        <f>E31+H31+K31+N31+Q31</f>
        <v>0</v>
      </c>
      <c r="C31" s="85" t="s">
        <v>4</v>
      </c>
      <c r="D31" s="20">
        <f>SUM(D13:D30)</f>
        <v>650</v>
      </c>
      <c r="E31" s="20">
        <f>SUM(E13:E30)</f>
        <v>0</v>
      </c>
      <c r="F31" s="41" t="s">
        <v>4</v>
      </c>
      <c r="G31" s="20">
        <f>SUM(G13:G30)</f>
        <v>2410</v>
      </c>
      <c r="H31" s="20">
        <f>SUM(H13:H30)</f>
        <v>0</v>
      </c>
      <c r="I31" s="41" t="s">
        <v>4</v>
      </c>
      <c r="J31" s="20">
        <f>SUM(J13:J30)</f>
        <v>2090</v>
      </c>
      <c r="K31" s="20">
        <f>SUM(K13:K30)</f>
        <v>0</v>
      </c>
      <c r="L31" s="41"/>
      <c r="M31" s="44"/>
      <c r="N31" s="44"/>
      <c r="O31" s="41" t="s">
        <v>4</v>
      </c>
      <c r="P31" s="20">
        <f>SUM(P13:P30)</f>
        <v>0</v>
      </c>
      <c r="Q31" s="20">
        <f>SUM(Q13:Q30)</f>
        <v>0</v>
      </c>
    </row>
    <row r="32" spans="1:17" ht="12" customHeight="1" x14ac:dyDescent="0.15">
      <c r="A32" s="7"/>
      <c r="B32" s="17"/>
      <c r="C32" s="84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</row>
    <row r="33" spans="1:17" ht="12" customHeight="1" x14ac:dyDescent="0.15">
      <c r="A33" s="7" t="s">
        <v>112</v>
      </c>
      <c r="B33" s="17">
        <v>5</v>
      </c>
      <c r="C33" s="33" t="s">
        <v>190</v>
      </c>
      <c r="D33" s="33">
        <v>1360</v>
      </c>
      <c r="E33" s="33"/>
      <c r="F33" s="33"/>
      <c r="G33" s="33"/>
      <c r="H33" s="33"/>
      <c r="I33" s="33" t="s">
        <v>192</v>
      </c>
      <c r="J33" s="33">
        <v>440</v>
      </c>
      <c r="K33" s="33"/>
      <c r="L33" s="33"/>
      <c r="M33" s="33"/>
      <c r="N33" s="33"/>
      <c r="O33" s="113"/>
      <c r="P33" s="113"/>
      <c r="Q33" s="33"/>
    </row>
    <row r="34" spans="1:17" ht="12" customHeight="1" x14ac:dyDescent="0.15">
      <c r="A34" s="7" t="s">
        <v>93</v>
      </c>
      <c r="B34" s="17"/>
      <c r="C34" s="33" t="s">
        <v>191</v>
      </c>
      <c r="D34" s="33">
        <v>50</v>
      </c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113"/>
      <c r="P34" s="113"/>
      <c r="Q34" s="33"/>
    </row>
    <row r="35" spans="1:17" ht="12" customHeight="1" x14ac:dyDescent="0.15">
      <c r="A35" s="7"/>
      <c r="B35" s="17"/>
      <c r="C35" s="33" t="s">
        <v>397</v>
      </c>
      <c r="D35" s="33">
        <v>260</v>
      </c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113"/>
      <c r="P35" s="113"/>
      <c r="Q35" s="33"/>
    </row>
    <row r="36" spans="1:17" ht="12" customHeight="1" x14ac:dyDescent="0.15">
      <c r="A36" s="7"/>
      <c r="B36" s="17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113"/>
      <c r="P36" s="113"/>
      <c r="Q36" s="33"/>
    </row>
    <row r="37" spans="1:17" ht="12" customHeight="1" x14ac:dyDescent="0.15">
      <c r="A37" s="7"/>
      <c r="B37" s="17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</row>
    <row r="38" spans="1:17" ht="12" customHeight="1" x14ac:dyDescent="0.15">
      <c r="A38" s="7"/>
      <c r="B38" s="17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</row>
    <row r="39" spans="1:17" ht="12" customHeight="1" thickBot="1" x14ac:dyDescent="0.2">
      <c r="A39" s="7"/>
      <c r="B39" s="17"/>
      <c r="C39" s="5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</row>
    <row r="40" spans="1:17" ht="12" customHeight="1" x14ac:dyDescent="0.15">
      <c r="A40" s="68" t="s">
        <v>110</v>
      </c>
      <c r="B40" s="17"/>
      <c r="C40" s="40"/>
      <c r="D40" s="40"/>
      <c r="E40" s="40"/>
      <c r="F40" s="40"/>
      <c r="G40" s="40"/>
      <c r="H40" s="40"/>
      <c r="I40" s="40" t="s">
        <v>193</v>
      </c>
      <c r="J40" s="40">
        <v>280</v>
      </c>
      <c r="K40" s="40"/>
      <c r="L40" s="40"/>
      <c r="M40" s="40"/>
      <c r="N40" s="40"/>
      <c r="O40" s="40"/>
      <c r="P40" s="40"/>
      <c r="Q40" s="40"/>
    </row>
    <row r="41" spans="1:17" ht="12" customHeight="1" x14ac:dyDescent="0.15">
      <c r="A41" s="68"/>
      <c r="B41" s="17"/>
      <c r="C41" s="33"/>
      <c r="D41" s="33"/>
      <c r="E41" s="33"/>
      <c r="F41" s="33"/>
      <c r="G41" s="33"/>
      <c r="H41" s="33"/>
      <c r="I41" s="33" t="s">
        <v>398</v>
      </c>
      <c r="J41" s="33">
        <v>140</v>
      </c>
      <c r="K41" s="33"/>
      <c r="L41" s="33"/>
      <c r="M41" s="33"/>
      <c r="N41" s="33"/>
      <c r="O41" s="33"/>
      <c r="P41" s="33"/>
      <c r="Q41" s="33"/>
    </row>
    <row r="42" spans="1:17" ht="12" customHeight="1" x14ac:dyDescent="0.15">
      <c r="A42" s="68"/>
      <c r="B42" s="17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</row>
    <row r="43" spans="1:17" ht="12" customHeight="1" thickBot="1" x14ac:dyDescent="0.2">
      <c r="A43" s="68"/>
      <c r="B43" s="17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</row>
    <row r="44" spans="1:17" ht="12" customHeight="1" x14ac:dyDescent="0.15">
      <c r="A44" s="68" t="s">
        <v>111</v>
      </c>
      <c r="B44" s="17"/>
      <c r="C44" s="40"/>
      <c r="D44" s="40"/>
      <c r="E44" s="40"/>
      <c r="F44" s="33" t="s">
        <v>411</v>
      </c>
      <c r="G44" s="33">
        <v>160</v>
      </c>
      <c r="H44" s="33"/>
      <c r="I44" s="40" t="s">
        <v>194</v>
      </c>
      <c r="J44" s="40">
        <v>350</v>
      </c>
      <c r="K44" s="40"/>
      <c r="L44" s="40"/>
      <c r="M44" s="40"/>
      <c r="N44" s="40"/>
      <c r="O44" s="122"/>
      <c r="P44" s="125"/>
      <c r="Q44" s="40"/>
    </row>
    <row r="45" spans="1:17" ht="12" customHeight="1" x14ac:dyDescent="0.15">
      <c r="A45" s="7"/>
      <c r="B45" s="17"/>
      <c r="C45" s="33"/>
      <c r="D45" s="33"/>
      <c r="E45" s="33"/>
      <c r="F45" s="33"/>
      <c r="G45" s="33"/>
      <c r="H45" s="33"/>
      <c r="I45" s="33" t="s">
        <v>195</v>
      </c>
      <c r="J45" s="33">
        <v>90</v>
      </c>
      <c r="K45" s="33"/>
      <c r="L45" s="33"/>
      <c r="M45" s="33"/>
      <c r="N45" s="33"/>
      <c r="O45" s="33"/>
      <c r="P45" s="33"/>
      <c r="Q45" s="33"/>
    </row>
    <row r="46" spans="1:17" ht="12" customHeight="1" x14ac:dyDescent="0.15">
      <c r="A46" s="7"/>
      <c r="B46" s="17"/>
      <c r="C46" s="33"/>
      <c r="D46" s="33"/>
      <c r="E46" s="33"/>
      <c r="F46" s="33"/>
      <c r="G46" s="33"/>
      <c r="H46" s="33"/>
      <c r="J46" s="33"/>
      <c r="K46" s="33"/>
      <c r="L46" s="33"/>
      <c r="M46" s="33"/>
      <c r="N46" s="33"/>
      <c r="O46" s="33"/>
      <c r="P46" s="33"/>
      <c r="Q46" s="33"/>
    </row>
    <row r="47" spans="1:17" ht="12" customHeight="1" x14ac:dyDescent="0.15">
      <c r="A47" s="7"/>
      <c r="B47" s="17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7" ht="12" customHeight="1" x14ac:dyDescent="0.15">
      <c r="A48" s="7"/>
      <c r="B48" s="17"/>
      <c r="C48" s="36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</row>
    <row r="49" spans="1:17" ht="12" customHeight="1" x14ac:dyDescent="0.15">
      <c r="A49" s="30" t="s">
        <v>87</v>
      </c>
      <c r="B49" s="17">
        <f>D51+G51+J51+M51+P51</f>
        <v>3130</v>
      </c>
      <c r="C49" s="36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 ht="12" customHeight="1" x14ac:dyDescent="0.15">
      <c r="A50" s="7"/>
      <c r="B50" s="17"/>
      <c r="C50" s="36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 ht="12" customHeight="1" thickBot="1" x14ac:dyDescent="0.2">
      <c r="A51" s="13" t="s">
        <v>88</v>
      </c>
      <c r="B51" s="18">
        <f>E51+H51+K51+N51+Q51</f>
        <v>0</v>
      </c>
      <c r="C51" s="85" t="s">
        <v>4</v>
      </c>
      <c r="D51" s="20">
        <f>SUM(D33:D50)</f>
        <v>1670</v>
      </c>
      <c r="E51" s="20">
        <f>SUM(E33:E50)</f>
        <v>0</v>
      </c>
      <c r="F51" s="41" t="s">
        <v>4</v>
      </c>
      <c r="G51" s="20">
        <f>SUM(G33:G50)</f>
        <v>160</v>
      </c>
      <c r="H51" s="20">
        <f>SUM(H33:H50)</f>
        <v>0</v>
      </c>
      <c r="I51" s="41" t="s">
        <v>4</v>
      </c>
      <c r="J51" s="20">
        <f>SUM(J33:J50)</f>
        <v>1300</v>
      </c>
      <c r="K51" s="20">
        <f>SUM(K33:K50)</f>
        <v>0</v>
      </c>
      <c r="L51" s="41"/>
      <c r="M51" s="44"/>
      <c r="N51" s="44"/>
      <c r="O51" s="41" t="s">
        <v>4</v>
      </c>
      <c r="P51" s="20">
        <f>SUM(P33:P50)</f>
        <v>0</v>
      </c>
      <c r="Q51" s="20">
        <f>SUM(Q33:Q50)</f>
        <v>0</v>
      </c>
    </row>
    <row r="52" spans="1:17" ht="12" customHeight="1" x14ac:dyDescent="0.15">
      <c r="A52" s="7"/>
      <c r="B52" s="17"/>
      <c r="C52" s="84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</row>
    <row r="53" spans="1:17" ht="12" customHeight="1" x14ac:dyDescent="0.15">
      <c r="A53" s="7"/>
      <c r="B53" s="17"/>
      <c r="C53" s="36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17" ht="12" customHeight="1" x14ac:dyDescent="0.15">
      <c r="A54" s="7"/>
      <c r="B54" s="17"/>
      <c r="C54" s="36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ht="12" customHeight="1" x14ac:dyDescent="0.15">
      <c r="A55" s="7"/>
      <c r="B55" s="17"/>
      <c r="C55" s="36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 ht="12" customHeight="1" x14ac:dyDescent="0.15">
      <c r="A56" s="7"/>
      <c r="B56" s="17"/>
      <c r="C56" s="36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</row>
    <row r="57" spans="1:17" ht="12" customHeight="1" x14ac:dyDescent="0.15">
      <c r="A57" s="7"/>
      <c r="B57" s="17"/>
      <c r="C57" s="36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1:17" ht="12" customHeight="1" x14ac:dyDescent="0.15">
      <c r="A58" s="7"/>
      <c r="B58" s="17"/>
      <c r="C58" s="36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</row>
    <row r="59" spans="1:17" ht="12" customHeight="1" x14ac:dyDescent="0.15">
      <c r="A59" s="7"/>
      <c r="B59" s="17"/>
      <c r="C59" s="36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</row>
    <row r="60" spans="1:17" ht="12" customHeight="1" x14ac:dyDescent="0.15">
      <c r="A60" s="15"/>
      <c r="B60" s="19"/>
      <c r="C60" s="36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17" x14ac:dyDescent="0.15">
      <c r="C61" s="42" t="s">
        <v>49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</row>
    <row r="62" spans="1:17" x14ac:dyDescent="0.15">
      <c r="C62" s="23" t="s">
        <v>61</v>
      </c>
    </row>
  </sheetData>
  <mergeCells count="29">
    <mergeCell ref="I10:K10"/>
    <mergeCell ref="C10:E10"/>
    <mergeCell ref="F9:H9"/>
    <mergeCell ref="F10:H10"/>
    <mergeCell ref="D5:E7"/>
    <mergeCell ref="A5:C7"/>
    <mergeCell ref="F4:G4"/>
    <mergeCell ref="Q5:Q7"/>
    <mergeCell ref="N6:N7"/>
    <mergeCell ref="O4:P4"/>
    <mergeCell ref="L5:M7"/>
    <mergeCell ref="O5:P7"/>
    <mergeCell ref="K5:K7"/>
    <mergeCell ref="L10:N10"/>
    <mergeCell ref="B1:C1"/>
    <mergeCell ref="F1:L1"/>
    <mergeCell ref="O2:Q3"/>
    <mergeCell ref="O9:Q9"/>
    <mergeCell ref="M2:N3"/>
    <mergeCell ref="H4:J4"/>
    <mergeCell ref="L4:N4"/>
    <mergeCell ref="F5:G7"/>
    <mergeCell ref="H5:J7"/>
    <mergeCell ref="C9:E9"/>
    <mergeCell ref="I9:K9"/>
    <mergeCell ref="L9:N9"/>
    <mergeCell ref="O10:Q10"/>
    <mergeCell ref="A4:C4"/>
    <mergeCell ref="D4:E4"/>
  </mergeCells>
  <phoneticPr fontId="2"/>
  <pageMargins left="0.75" right="0.19" top="0.2" bottom="0.21" header="0.28000000000000003" footer="0.21"/>
  <pageSetup paperSize="12" firstPageNumber="2" orientation="landscape" useFirstPageNumber="1" horizontalDpi="300" verticalDpi="300" r:id="rId1"/>
  <headerFooter alignWithMargins="0">
    <oddHeader>&amp;R&amp;"HG丸ｺﾞｼｯｸM-PRO,ﾒﾃﾞｨｳﾑ"&amp;9PAGE .  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B674B-6AE4-4F75-BAAA-344247AFA1CA}">
  <dimension ref="A1:Q61"/>
  <sheetViews>
    <sheetView showZeros="0" topLeftCell="A14" zoomScaleNormal="100" workbookViewId="0">
      <selection activeCell="K39" sqref="K39"/>
    </sheetView>
  </sheetViews>
  <sheetFormatPr defaultRowHeight="13.5" x14ac:dyDescent="0.15"/>
  <cols>
    <col min="1" max="1" width="12.625" style="2" customWidth="1"/>
    <col min="2" max="2" width="8.625" style="2" customWidth="1"/>
    <col min="3" max="3" width="12.625" style="2" customWidth="1"/>
    <col min="4" max="5" width="8.625" style="2" customWidth="1"/>
    <col min="6" max="6" width="12.625" style="2" customWidth="1"/>
    <col min="7" max="8" width="8.625" style="2" customWidth="1"/>
    <col min="9" max="9" width="14.625" style="2" bestFit="1" customWidth="1"/>
    <col min="10" max="11" width="8.625" style="2" customWidth="1"/>
    <col min="12" max="12" width="12.625" style="2" customWidth="1"/>
    <col min="13" max="14" width="8.625" style="2" customWidth="1"/>
    <col min="15" max="15" width="12.625" style="2" customWidth="1"/>
    <col min="16" max="17" width="8.625" style="2" customWidth="1"/>
    <col min="18" max="16384" width="9" style="2"/>
  </cols>
  <sheetData>
    <row r="1" spans="1:17" ht="24" customHeight="1" x14ac:dyDescent="0.25">
      <c r="A1" s="1" t="s">
        <v>5</v>
      </c>
      <c r="B1" s="164" t="s">
        <v>90</v>
      </c>
      <c r="C1" s="164"/>
      <c r="F1" s="165" t="s">
        <v>374</v>
      </c>
      <c r="G1" s="165"/>
      <c r="H1" s="165"/>
      <c r="I1" s="165"/>
      <c r="J1" s="165"/>
      <c r="K1" s="165"/>
      <c r="L1" s="165"/>
      <c r="P1" s="21"/>
    </row>
    <row r="2" spans="1:17" ht="6.6" customHeight="1" x14ac:dyDescent="0.15">
      <c r="C2" s="3"/>
      <c r="F2" s="142"/>
      <c r="G2" s="142"/>
      <c r="H2" s="142"/>
      <c r="I2" s="142"/>
      <c r="J2" s="142"/>
      <c r="K2" s="4"/>
      <c r="L2" s="4"/>
      <c r="M2" s="172">
        <v>46296</v>
      </c>
      <c r="N2" s="172"/>
      <c r="O2" s="190" t="s">
        <v>43</v>
      </c>
      <c r="P2" s="190"/>
      <c r="Q2" s="190"/>
    </row>
    <row r="3" spans="1:17" ht="6.6" customHeight="1" thickBot="1" x14ac:dyDescent="0.2">
      <c r="M3" s="172"/>
      <c r="N3" s="172"/>
      <c r="O3" s="190"/>
      <c r="P3" s="190"/>
      <c r="Q3" s="190"/>
    </row>
    <row r="4" spans="1:17" ht="12.75" customHeight="1" x14ac:dyDescent="0.15">
      <c r="A4" s="177" t="s">
        <v>75</v>
      </c>
      <c r="B4" s="176"/>
      <c r="C4" s="176"/>
      <c r="D4" s="176"/>
      <c r="E4" s="176"/>
      <c r="F4" s="176" t="s">
        <v>76</v>
      </c>
      <c r="G4" s="176"/>
      <c r="H4" s="176" t="s">
        <v>77</v>
      </c>
      <c r="I4" s="176"/>
      <c r="J4" s="176"/>
      <c r="K4" s="27" t="s">
        <v>84</v>
      </c>
      <c r="L4" s="176" t="s">
        <v>79</v>
      </c>
      <c r="M4" s="176"/>
      <c r="N4" s="176"/>
      <c r="O4" s="176" t="s">
        <v>80</v>
      </c>
      <c r="P4" s="176"/>
      <c r="Q4" s="28" t="s">
        <v>85</v>
      </c>
    </row>
    <row r="5" spans="1:17" ht="12.75" customHeight="1" x14ac:dyDescent="0.15">
      <c r="A5" s="173"/>
      <c r="B5" s="144"/>
      <c r="C5" s="144"/>
      <c r="D5" s="144"/>
      <c r="E5" s="144"/>
      <c r="F5" s="144"/>
      <c r="G5" s="144"/>
      <c r="H5" s="183" t="s">
        <v>86</v>
      </c>
      <c r="I5" s="184"/>
      <c r="J5" s="185"/>
      <c r="K5" s="144"/>
      <c r="L5" s="166">
        <f>岩国市!$L$5:$M$7</f>
        <v>0</v>
      </c>
      <c r="M5" s="167"/>
      <c r="N5" s="29"/>
      <c r="O5" s="144"/>
      <c r="P5" s="144"/>
      <c r="Q5" s="179"/>
    </row>
    <row r="6" spans="1:17" ht="12.75" customHeight="1" x14ac:dyDescent="0.15">
      <c r="A6" s="173"/>
      <c r="B6" s="144"/>
      <c r="C6" s="144"/>
      <c r="D6" s="144"/>
      <c r="E6" s="144"/>
      <c r="F6" s="144"/>
      <c r="G6" s="144"/>
      <c r="H6" s="186"/>
      <c r="I6" s="187"/>
      <c r="J6" s="181"/>
      <c r="K6" s="144"/>
      <c r="L6" s="168"/>
      <c r="M6" s="169"/>
      <c r="N6" s="181" t="s">
        <v>83</v>
      </c>
      <c r="O6" s="144"/>
      <c r="P6" s="144"/>
      <c r="Q6" s="179"/>
    </row>
    <row r="7" spans="1:17" ht="12.75" customHeight="1" thickBot="1" x14ac:dyDescent="0.2">
      <c r="A7" s="174"/>
      <c r="B7" s="175"/>
      <c r="C7" s="175"/>
      <c r="D7" s="175"/>
      <c r="E7" s="175"/>
      <c r="F7" s="175"/>
      <c r="G7" s="175"/>
      <c r="H7" s="188"/>
      <c r="I7" s="189"/>
      <c r="J7" s="182"/>
      <c r="K7" s="175"/>
      <c r="L7" s="170"/>
      <c r="M7" s="171"/>
      <c r="N7" s="182"/>
      <c r="O7" s="175"/>
      <c r="P7" s="175"/>
      <c r="Q7" s="180"/>
    </row>
    <row r="8" spans="1:17" ht="8.1" customHeight="1" x14ac:dyDescent="0.15"/>
    <row r="9" spans="1:17" ht="12.95" customHeight="1" x14ac:dyDescent="0.15">
      <c r="A9" s="5" t="s">
        <v>7</v>
      </c>
      <c r="B9" s="6" t="s">
        <v>0</v>
      </c>
      <c r="C9" s="178" t="s">
        <v>8</v>
      </c>
      <c r="D9" s="178"/>
      <c r="E9" s="178"/>
      <c r="F9" s="178" t="s">
        <v>9</v>
      </c>
      <c r="G9" s="178"/>
      <c r="H9" s="178"/>
      <c r="I9" s="178" t="s">
        <v>10</v>
      </c>
      <c r="J9" s="178"/>
      <c r="K9" s="178"/>
      <c r="L9" s="178" t="s">
        <v>20</v>
      </c>
      <c r="M9" s="178"/>
      <c r="N9" s="178"/>
      <c r="O9" s="178" t="s">
        <v>41</v>
      </c>
      <c r="P9" s="178"/>
      <c r="Q9" s="178"/>
    </row>
    <row r="10" spans="1:17" ht="12.95" customHeight="1" x14ac:dyDescent="0.15">
      <c r="A10" s="7"/>
      <c r="B10" s="8"/>
      <c r="C10" s="178" t="s">
        <v>11</v>
      </c>
      <c r="D10" s="178"/>
      <c r="E10" s="178"/>
      <c r="F10" s="178" t="s">
        <v>12</v>
      </c>
      <c r="G10" s="178"/>
      <c r="H10" s="178"/>
      <c r="I10" s="178" t="s">
        <v>13</v>
      </c>
      <c r="J10" s="178"/>
      <c r="K10" s="178"/>
      <c r="L10" s="178" t="s">
        <v>23</v>
      </c>
      <c r="M10" s="178"/>
      <c r="N10" s="178"/>
      <c r="O10" s="178" t="s">
        <v>14</v>
      </c>
      <c r="P10" s="178"/>
      <c r="Q10" s="178"/>
    </row>
    <row r="11" spans="1:17" ht="12.95" customHeight="1" x14ac:dyDescent="0.15">
      <c r="A11" s="9" t="s">
        <v>6</v>
      </c>
      <c r="B11" s="10" t="s">
        <v>2</v>
      </c>
      <c r="C11" s="72" t="s">
        <v>3</v>
      </c>
      <c r="D11" s="11" t="s">
        <v>74</v>
      </c>
      <c r="E11" s="11" t="s">
        <v>1</v>
      </c>
      <c r="F11" s="11" t="s">
        <v>3</v>
      </c>
      <c r="G11" s="11" t="s">
        <v>74</v>
      </c>
      <c r="H11" s="11" t="s">
        <v>1</v>
      </c>
      <c r="I11" s="11" t="s">
        <v>3</v>
      </c>
      <c r="J11" s="11" t="s">
        <v>74</v>
      </c>
      <c r="K11" s="11" t="s">
        <v>1</v>
      </c>
      <c r="L11" s="11" t="s">
        <v>3</v>
      </c>
      <c r="M11" s="11" t="s">
        <v>74</v>
      </c>
      <c r="N11" s="11" t="s">
        <v>1</v>
      </c>
      <c r="O11" s="11" t="s">
        <v>3</v>
      </c>
      <c r="P11" s="11" t="s">
        <v>74</v>
      </c>
      <c r="Q11" s="11" t="s">
        <v>1</v>
      </c>
    </row>
    <row r="12" spans="1:17" ht="12.95" customHeight="1" x14ac:dyDescent="0.15">
      <c r="A12" s="25"/>
      <c r="B12" s="73"/>
      <c r="C12" s="7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 ht="12" customHeight="1" x14ac:dyDescent="0.15">
      <c r="A13" s="7" t="s">
        <v>48</v>
      </c>
      <c r="B13" s="17">
        <v>8</v>
      </c>
      <c r="C13" s="33" t="s">
        <v>196</v>
      </c>
      <c r="D13" s="33">
        <v>1810</v>
      </c>
      <c r="E13" s="33"/>
      <c r="F13" s="33" t="s">
        <v>198</v>
      </c>
      <c r="G13" s="33">
        <v>1940</v>
      </c>
      <c r="H13" s="33"/>
      <c r="I13" s="33" t="s">
        <v>199</v>
      </c>
      <c r="J13" s="33">
        <v>820</v>
      </c>
      <c r="K13" s="33"/>
      <c r="L13" s="33"/>
      <c r="M13" s="33"/>
      <c r="N13" s="33"/>
      <c r="O13" s="33"/>
      <c r="P13" s="33"/>
      <c r="Q13" s="33"/>
    </row>
    <row r="14" spans="1:17" ht="12" customHeight="1" x14ac:dyDescent="0.15">
      <c r="A14" s="7"/>
      <c r="B14" s="17"/>
      <c r="C14" s="33" t="s">
        <v>197</v>
      </c>
      <c r="D14" s="33">
        <v>1610</v>
      </c>
      <c r="E14" s="33"/>
      <c r="F14" s="33"/>
      <c r="G14" s="33"/>
      <c r="H14" s="33"/>
      <c r="I14" s="33" t="s">
        <v>200</v>
      </c>
      <c r="J14" s="33">
        <v>1020</v>
      </c>
      <c r="K14" s="33"/>
      <c r="L14" s="33"/>
      <c r="M14" s="33"/>
      <c r="N14" s="33"/>
      <c r="O14" s="33"/>
      <c r="P14" s="33"/>
      <c r="Q14" s="33"/>
    </row>
    <row r="15" spans="1:17" ht="12" customHeight="1" x14ac:dyDescent="0.15">
      <c r="A15" s="7"/>
      <c r="B15" s="17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</row>
    <row r="16" spans="1:17" ht="12" customHeight="1" x14ac:dyDescent="0.15">
      <c r="A16" s="7"/>
      <c r="B16" s="17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</row>
    <row r="17" spans="1:17" ht="12" customHeight="1" thickBot="1" x14ac:dyDescent="0.2">
      <c r="A17" s="7"/>
      <c r="B17" s="17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</row>
    <row r="18" spans="1:17" ht="12" customHeight="1" x14ac:dyDescent="0.15">
      <c r="A18" s="68" t="s">
        <v>114</v>
      </c>
      <c r="B18" s="17"/>
      <c r="C18" s="40" t="s">
        <v>357</v>
      </c>
      <c r="D18" s="40">
        <v>2160</v>
      </c>
      <c r="E18" s="40"/>
      <c r="F18" s="33"/>
      <c r="G18" s="33">
        <v>0</v>
      </c>
      <c r="H18" s="33"/>
      <c r="I18" s="40"/>
      <c r="J18" s="40"/>
      <c r="K18" s="40"/>
      <c r="L18" s="40"/>
      <c r="M18" s="40"/>
      <c r="N18" s="40"/>
      <c r="O18" s="40"/>
      <c r="P18" s="40"/>
      <c r="Q18" s="40"/>
    </row>
    <row r="19" spans="1:17" ht="12" customHeight="1" x14ac:dyDescent="0.15">
      <c r="A19" s="7"/>
      <c r="B19" s="17"/>
      <c r="C19" s="33" t="s">
        <v>358</v>
      </c>
      <c r="D19" s="33">
        <v>1490</v>
      </c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</row>
    <row r="20" spans="1:17" ht="12" customHeight="1" x14ac:dyDescent="0.15">
      <c r="A20" s="7"/>
      <c r="B20" s="17"/>
      <c r="C20" s="66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</row>
    <row r="21" spans="1:17" ht="12" customHeight="1" x14ac:dyDescent="0.15">
      <c r="A21" s="7"/>
      <c r="B21" s="17"/>
      <c r="C21" s="36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</row>
    <row r="22" spans="1:17" ht="12" customHeight="1" x14ac:dyDescent="0.15">
      <c r="A22" s="30" t="s">
        <v>87</v>
      </c>
      <c r="B22" s="17">
        <f>D24+G24+J24+M24+P24</f>
        <v>10850</v>
      </c>
      <c r="C22" s="36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</row>
    <row r="23" spans="1:17" ht="12" customHeight="1" x14ac:dyDescent="0.15">
      <c r="A23" s="7"/>
      <c r="B23" s="17"/>
      <c r="C23" s="36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</row>
    <row r="24" spans="1:17" ht="12" customHeight="1" thickBot="1" x14ac:dyDescent="0.2">
      <c r="A24" s="13" t="s">
        <v>88</v>
      </c>
      <c r="B24" s="18">
        <f>E24+H24+K24+N24+Q24</f>
        <v>0</v>
      </c>
      <c r="C24" s="85" t="s">
        <v>4</v>
      </c>
      <c r="D24" s="20">
        <f>SUM(D13:D23)</f>
        <v>7070</v>
      </c>
      <c r="E24" s="20">
        <f>SUM(E13:E23)</f>
        <v>0</v>
      </c>
      <c r="F24" s="41" t="s">
        <v>4</v>
      </c>
      <c r="G24" s="20">
        <f>SUM(G13:G23)</f>
        <v>1940</v>
      </c>
      <c r="H24" s="20">
        <f>SUM(H13:H23)</f>
        <v>0</v>
      </c>
      <c r="I24" s="41" t="s">
        <v>4</v>
      </c>
      <c r="J24" s="20">
        <f>SUM(J13:J23)</f>
        <v>1840</v>
      </c>
      <c r="K24" s="20">
        <f>SUM(K13:K23)</f>
        <v>0</v>
      </c>
      <c r="L24" s="41"/>
      <c r="M24" s="44"/>
      <c r="N24" s="44"/>
      <c r="O24" s="41" t="s">
        <v>4</v>
      </c>
      <c r="P24" s="20">
        <f>SUM(P13:P23)</f>
        <v>0</v>
      </c>
      <c r="Q24" s="20">
        <f>SUM(Q13:Q23)</f>
        <v>0</v>
      </c>
    </row>
    <row r="25" spans="1:17" ht="12" customHeight="1" x14ac:dyDescent="0.15">
      <c r="A25" s="30"/>
      <c r="B25" s="17"/>
      <c r="C25" s="74"/>
      <c r="D25" s="38"/>
      <c r="E25" s="38"/>
      <c r="F25" s="75"/>
      <c r="G25" s="38"/>
      <c r="H25" s="38"/>
      <c r="I25" s="75"/>
      <c r="J25" s="38"/>
      <c r="K25" s="38"/>
      <c r="L25" s="75"/>
      <c r="M25" s="39"/>
      <c r="N25" s="39"/>
      <c r="O25" s="75"/>
      <c r="P25" s="38"/>
      <c r="Q25" s="38"/>
    </row>
    <row r="26" spans="1:17" ht="12" customHeight="1" x14ac:dyDescent="0.15">
      <c r="A26" s="7" t="s">
        <v>24</v>
      </c>
      <c r="B26" s="17">
        <v>9</v>
      </c>
      <c r="C26" s="33" t="s">
        <v>201</v>
      </c>
      <c r="D26" s="33">
        <v>1100</v>
      </c>
      <c r="E26" s="33"/>
      <c r="F26" s="33" t="s">
        <v>328</v>
      </c>
      <c r="G26" s="33">
        <v>1000</v>
      </c>
      <c r="H26" s="33"/>
      <c r="I26" s="33" t="s">
        <v>405</v>
      </c>
      <c r="J26" s="33">
        <v>1700</v>
      </c>
      <c r="K26" s="33"/>
      <c r="L26" s="33"/>
      <c r="M26" s="33"/>
      <c r="N26" s="33"/>
      <c r="O26" s="33"/>
      <c r="P26" s="33"/>
      <c r="Q26" s="33"/>
    </row>
    <row r="27" spans="1:17" ht="12" customHeight="1" x14ac:dyDescent="0.15">
      <c r="A27" s="7"/>
      <c r="B27" s="17"/>
      <c r="C27" s="33" t="s">
        <v>202</v>
      </c>
      <c r="D27" s="33">
        <v>1640</v>
      </c>
      <c r="E27" s="33"/>
      <c r="F27" s="33" t="s">
        <v>213</v>
      </c>
      <c r="G27" s="33">
        <v>1060</v>
      </c>
      <c r="H27" s="33"/>
      <c r="I27" s="33" t="s">
        <v>414</v>
      </c>
      <c r="J27" s="33">
        <v>900</v>
      </c>
      <c r="K27" s="33"/>
      <c r="L27" s="33"/>
      <c r="M27" s="33"/>
      <c r="N27" s="33"/>
      <c r="O27" s="33"/>
      <c r="P27" s="33"/>
      <c r="Q27" s="33"/>
    </row>
    <row r="28" spans="1:17" ht="12" customHeight="1" x14ac:dyDescent="0.15">
      <c r="A28" s="7"/>
      <c r="B28" s="17"/>
      <c r="C28" s="33" t="s">
        <v>203</v>
      </c>
      <c r="D28" s="33">
        <v>890</v>
      </c>
      <c r="E28" s="33"/>
      <c r="F28" s="33" t="s">
        <v>214</v>
      </c>
      <c r="G28" s="33">
        <v>1390</v>
      </c>
      <c r="H28" s="33"/>
      <c r="I28" s="33" t="s">
        <v>218</v>
      </c>
      <c r="J28" s="33">
        <v>990</v>
      </c>
      <c r="K28" s="33"/>
      <c r="L28" s="33"/>
      <c r="M28" s="33"/>
      <c r="N28" s="33"/>
      <c r="O28" s="33"/>
      <c r="P28" s="33"/>
      <c r="Q28" s="33"/>
    </row>
    <row r="29" spans="1:17" ht="12" customHeight="1" x14ac:dyDescent="0.15">
      <c r="A29" s="7"/>
      <c r="B29" s="17"/>
      <c r="C29" s="33" t="s">
        <v>204</v>
      </c>
      <c r="D29" s="33">
        <v>850</v>
      </c>
      <c r="E29" s="33"/>
      <c r="F29" s="33" t="s">
        <v>215</v>
      </c>
      <c r="G29" s="33">
        <v>730</v>
      </c>
      <c r="H29" s="33"/>
      <c r="I29" s="33" t="s">
        <v>219</v>
      </c>
      <c r="J29" s="33">
        <v>1020</v>
      </c>
      <c r="K29" s="33"/>
      <c r="L29" s="33"/>
      <c r="M29" s="33"/>
      <c r="N29" s="33"/>
      <c r="O29" s="33"/>
      <c r="P29" s="33"/>
      <c r="Q29" s="33"/>
    </row>
    <row r="30" spans="1:17" ht="12" customHeight="1" x14ac:dyDescent="0.15">
      <c r="A30" s="7"/>
      <c r="B30" s="17"/>
      <c r="C30" s="33" t="s">
        <v>205</v>
      </c>
      <c r="D30" s="33">
        <v>1160</v>
      </c>
      <c r="E30" s="33"/>
      <c r="F30" s="33" t="s">
        <v>216</v>
      </c>
      <c r="G30" s="33">
        <v>1220</v>
      </c>
      <c r="H30" s="33"/>
      <c r="I30" s="33" t="s">
        <v>220</v>
      </c>
      <c r="J30" s="33">
        <v>200</v>
      </c>
      <c r="K30" s="33"/>
      <c r="L30" s="33"/>
      <c r="M30" s="33"/>
      <c r="N30" s="33"/>
      <c r="O30" s="33"/>
      <c r="P30" s="33"/>
      <c r="Q30" s="33"/>
    </row>
    <row r="31" spans="1:17" ht="12" customHeight="1" x14ac:dyDescent="0.15">
      <c r="A31" s="7"/>
      <c r="B31" s="17"/>
      <c r="C31" s="36" t="s">
        <v>412</v>
      </c>
      <c r="D31" s="33">
        <v>950</v>
      </c>
      <c r="E31" s="33"/>
      <c r="F31" s="33" t="s">
        <v>217</v>
      </c>
      <c r="G31" s="33">
        <v>1660</v>
      </c>
      <c r="H31" s="33"/>
      <c r="I31" s="33" t="s">
        <v>221</v>
      </c>
      <c r="J31" s="33">
        <v>310</v>
      </c>
      <c r="K31" s="33"/>
      <c r="L31" s="33"/>
      <c r="M31" s="33"/>
      <c r="N31" s="33"/>
      <c r="O31" s="33"/>
      <c r="P31" s="33"/>
      <c r="Q31" s="33"/>
    </row>
    <row r="32" spans="1:17" ht="12" customHeight="1" x14ac:dyDescent="0.15">
      <c r="A32" s="7"/>
      <c r="B32" s="17"/>
      <c r="C32" s="36" t="s">
        <v>206</v>
      </c>
      <c r="D32" s="33">
        <v>740</v>
      </c>
      <c r="E32" s="33"/>
      <c r="F32" s="33" t="s">
        <v>376</v>
      </c>
      <c r="G32" s="33">
        <v>2450</v>
      </c>
      <c r="H32" s="33"/>
      <c r="I32" s="33" t="s">
        <v>222</v>
      </c>
      <c r="J32" s="33">
        <v>120</v>
      </c>
      <c r="K32" s="33"/>
      <c r="L32" s="33"/>
      <c r="M32" s="33"/>
      <c r="N32" s="33"/>
      <c r="O32" s="33"/>
      <c r="P32" s="33"/>
      <c r="Q32" s="33"/>
    </row>
    <row r="33" spans="1:17" ht="12" customHeight="1" x14ac:dyDescent="0.15">
      <c r="A33" s="7"/>
      <c r="B33" s="17"/>
      <c r="C33" s="36" t="s">
        <v>413</v>
      </c>
      <c r="D33" s="33">
        <v>1410</v>
      </c>
      <c r="E33" s="33"/>
      <c r="F33" s="33"/>
      <c r="G33" s="33"/>
      <c r="H33" s="33"/>
      <c r="I33" s="33" t="s">
        <v>223</v>
      </c>
      <c r="J33" s="33">
        <v>240</v>
      </c>
      <c r="K33" s="33"/>
      <c r="L33" s="33"/>
      <c r="M33" s="33"/>
      <c r="N33" s="33"/>
      <c r="O33" s="33"/>
      <c r="P33" s="33"/>
      <c r="Q33" s="33"/>
    </row>
    <row r="34" spans="1:17" ht="12" customHeight="1" x14ac:dyDescent="0.15">
      <c r="A34" s="7"/>
      <c r="B34" s="17"/>
      <c r="C34" s="36" t="s">
        <v>207</v>
      </c>
      <c r="D34" s="33">
        <v>830</v>
      </c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</row>
    <row r="35" spans="1:17" ht="12" customHeight="1" x14ac:dyDescent="0.15">
      <c r="A35" s="7"/>
      <c r="B35" s="17"/>
      <c r="C35" s="36" t="s">
        <v>208</v>
      </c>
      <c r="D35" s="33">
        <v>2360</v>
      </c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</row>
    <row r="36" spans="1:17" ht="12" customHeight="1" x14ac:dyDescent="0.15">
      <c r="A36" s="7"/>
      <c r="B36" s="17"/>
      <c r="C36" s="36" t="s">
        <v>209</v>
      </c>
      <c r="D36" s="33">
        <v>1290</v>
      </c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</row>
    <row r="37" spans="1:17" ht="12" customHeight="1" x14ac:dyDescent="0.15">
      <c r="A37" s="7"/>
      <c r="B37" s="17"/>
      <c r="C37" s="36" t="s">
        <v>210</v>
      </c>
      <c r="D37" s="33">
        <v>110</v>
      </c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</row>
    <row r="38" spans="1:17" ht="12" customHeight="1" x14ac:dyDescent="0.15">
      <c r="A38" s="7"/>
      <c r="B38" s="17"/>
      <c r="C38" s="36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</row>
    <row r="39" spans="1:17" ht="12" customHeight="1" x14ac:dyDescent="0.15">
      <c r="A39" s="7"/>
      <c r="B39" s="17"/>
      <c r="C39" s="66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</row>
    <row r="40" spans="1:17" ht="12" customHeight="1" x14ac:dyDescent="0.15">
      <c r="A40" s="7"/>
      <c r="B40" s="17"/>
      <c r="C40" s="66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</row>
    <row r="41" spans="1:17" ht="12" customHeight="1" x14ac:dyDescent="0.15">
      <c r="A41" s="68" t="s">
        <v>115</v>
      </c>
      <c r="B41" s="17"/>
      <c r="C41" s="36" t="s">
        <v>359</v>
      </c>
      <c r="D41" s="33">
        <v>360</v>
      </c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</row>
    <row r="42" spans="1:17" ht="12" customHeight="1" x14ac:dyDescent="0.15">
      <c r="A42" s="7"/>
      <c r="B42" s="17"/>
      <c r="C42" s="36" t="s">
        <v>211</v>
      </c>
      <c r="D42" s="33">
        <v>160</v>
      </c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</row>
    <row r="43" spans="1:17" ht="12" customHeight="1" x14ac:dyDescent="0.15">
      <c r="A43" s="7"/>
      <c r="B43" s="17"/>
      <c r="C43" s="36" t="s">
        <v>212</v>
      </c>
      <c r="D43" s="33">
        <v>100</v>
      </c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2" customHeight="1" x14ac:dyDescent="0.15">
      <c r="A44" s="7"/>
      <c r="B44" s="17"/>
      <c r="C44" s="36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ht="12" customHeight="1" x14ac:dyDescent="0.15">
      <c r="A45" s="7"/>
      <c r="B45" s="17"/>
      <c r="C45" s="36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2" customHeight="1" x14ac:dyDescent="0.15">
      <c r="A46" s="30" t="s">
        <v>87</v>
      </c>
      <c r="B46" s="17">
        <f>D48+G48+J48+M48+P48</f>
        <v>28940</v>
      </c>
      <c r="C46" s="36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ht="12" customHeight="1" x14ac:dyDescent="0.15">
      <c r="A47" s="7"/>
      <c r="B47" s="17"/>
      <c r="C47" s="36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7" ht="12" customHeight="1" thickBot="1" x14ac:dyDescent="0.2">
      <c r="A48" s="13" t="s">
        <v>88</v>
      </c>
      <c r="B48" s="18">
        <f>E48+H48+K48+N48+Q48</f>
        <v>0</v>
      </c>
      <c r="C48" s="85" t="s">
        <v>4</v>
      </c>
      <c r="D48" s="20">
        <f>SUM(D26:D47)</f>
        <v>13950</v>
      </c>
      <c r="E48" s="20">
        <f>SUM(E26:E47)</f>
        <v>0</v>
      </c>
      <c r="F48" s="41" t="s">
        <v>4</v>
      </c>
      <c r="G48" s="20">
        <f>SUM(G26:G47)</f>
        <v>9510</v>
      </c>
      <c r="H48" s="20">
        <f>SUM(H26:H47)</f>
        <v>0</v>
      </c>
      <c r="I48" s="41" t="s">
        <v>4</v>
      </c>
      <c r="J48" s="20">
        <f>SUM(J26:J47)</f>
        <v>5480</v>
      </c>
      <c r="K48" s="20">
        <f>SUM(K26:K47)</f>
        <v>0</v>
      </c>
      <c r="L48" s="41"/>
      <c r="M48" s="44"/>
      <c r="N48" s="44"/>
      <c r="O48" s="41" t="s">
        <v>4</v>
      </c>
      <c r="P48" s="20">
        <f>SUM(P26:P47)</f>
        <v>0</v>
      </c>
      <c r="Q48" s="20">
        <f>SUM(Q26:Q47)</f>
        <v>0</v>
      </c>
    </row>
    <row r="49" spans="1:17" ht="12" customHeight="1" x14ac:dyDescent="0.15">
      <c r="A49" s="7"/>
      <c r="B49" s="17"/>
      <c r="C49" s="84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 ht="12" customHeight="1" x14ac:dyDescent="0.15">
      <c r="A50" s="7"/>
      <c r="B50" s="17"/>
      <c r="C50" s="36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 ht="12" customHeight="1" x14ac:dyDescent="0.15">
      <c r="A51" s="7"/>
      <c r="B51" s="17"/>
      <c r="C51" s="36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</row>
    <row r="52" spans="1:17" ht="12" customHeight="1" x14ac:dyDescent="0.15">
      <c r="A52" s="7"/>
      <c r="B52" s="17"/>
      <c r="C52" s="36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</row>
    <row r="53" spans="1:17" ht="12" customHeight="1" x14ac:dyDescent="0.15">
      <c r="A53" s="7"/>
      <c r="B53" s="17"/>
      <c r="C53" s="36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17" ht="12" customHeight="1" x14ac:dyDescent="0.15">
      <c r="A54" s="7"/>
      <c r="B54" s="17"/>
      <c r="C54" s="36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ht="12" customHeight="1" x14ac:dyDescent="0.15">
      <c r="A55" s="7"/>
      <c r="B55" s="17"/>
      <c r="C55" s="36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 ht="12" customHeight="1" x14ac:dyDescent="0.15">
      <c r="A56" s="7"/>
      <c r="B56" s="17"/>
      <c r="C56" s="36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</row>
    <row r="57" spans="1:17" ht="12" customHeight="1" x14ac:dyDescent="0.15">
      <c r="A57" s="7"/>
      <c r="B57" s="17"/>
      <c r="C57" s="36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1:17" ht="12" customHeight="1" x14ac:dyDescent="0.15">
      <c r="A58" s="7"/>
      <c r="B58" s="17"/>
      <c r="C58" s="36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</row>
    <row r="59" spans="1:17" ht="12" customHeight="1" x14ac:dyDescent="0.15">
      <c r="A59" s="7"/>
      <c r="B59" s="17"/>
      <c r="C59" s="36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</row>
    <row r="60" spans="1:17" ht="12" customHeight="1" x14ac:dyDescent="0.15">
      <c r="A60" s="15"/>
      <c r="B60" s="19"/>
      <c r="C60" s="36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17" x14ac:dyDescent="0.15">
      <c r="C61" s="23" t="s">
        <v>47</v>
      </c>
    </row>
  </sheetData>
  <mergeCells count="29">
    <mergeCell ref="O2:Q3"/>
    <mergeCell ref="M2:N3"/>
    <mergeCell ref="L4:N4"/>
    <mergeCell ref="O4:P4"/>
    <mergeCell ref="L5:M7"/>
    <mergeCell ref="O10:Q10"/>
    <mergeCell ref="L9:N9"/>
    <mergeCell ref="L10:N10"/>
    <mergeCell ref="Q5:Q7"/>
    <mergeCell ref="N6:N7"/>
    <mergeCell ref="O9:Q9"/>
    <mergeCell ref="O5:P7"/>
    <mergeCell ref="C10:E10"/>
    <mergeCell ref="F9:H9"/>
    <mergeCell ref="F10:H10"/>
    <mergeCell ref="I9:K9"/>
    <mergeCell ref="I10:K10"/>
    <mergeCell ref="B1:C1"/>
    <mergeCell ref="F1:L1"/>
    <mergeCell ref="C9:E9"/>
    <mergeCell ref="A4:C4"/>
    <mergeCell ref="H4:J4"/>
    <mergeCell ref="F4:G4"/>
    <mergeCell ref="F5:G7"/>
    <mergeCell ref="H5:J7"/>
    <mergeCell ref="K5:K7"/>
    <mergeCell ref="A5:C7"/>
    <mergeCell ref="D5:E7"/>
    <mergeCell ref="D4:E4"/>
  </mergeCells>
  <phoneticPr fontId="2"/>
  <pageMargins left="0.75" right="0.19" top="0.2" bottom="0.21" header="0.28000000000000003" footer="0.21"/>
  <pageSetup paperSize="12" firstPageNumber="3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E8602-073A-472C-BA71-CA5FECBDCCA5}">
  <dimension ref="A1:Q62"/>
  <sheetViews>
    <sheetView showZeros="0" topLeftCell="A25" zoomScaleNormal="100" workbookViewId="0">
      <selection activeCell="N54" sqref="N54"/>
    </sheetView>
  </sheetViews>
  <sheetFormatPr defaultRowHeight="13.5" x14ac:dyDescent="0.15"/>
  <cols>
    <col min="1" max="1" width="12.625" style="2" customWidth="1"/>
    <col min="2" max="2" width="8.625" style="2" customWidth="1"/>
    <col min="3" max="3" width="12.625" style="2" customWidth="1"/>
    <col min="4" max="5" width="8.625" style="2" customWidth="1"/>
    <col min="6" max="6" width="12.625" style="2" customWidth="1"/>
    <col min="7" max="8" width="8.625" style="2" customWidth="1"/>
    <col min="9" max="9" width="16.375" style="2" bestFit="1" customWidth="1"/>
    <col min="10" max="11" width="8.625" style="2" customWidth="1"/>
    <col min="12" max="12" width="12.625" style="2" customWidth="1"/>
    <col min="13" max="14" width="8.625" style="2" customWidth="1"/>
    <col min="15" max="15" width="12.625" style="2" customWidth="1"/>
    <col min="16" max="17" width="8.625" style="2" customWidth="1"/>
    <col min="18" max="16384" width="9" style="2"/>
  </cols>
  <sheetData>
    <row r="1" spans="1:17" ht="24" customHeight="1" x14ac:dyDescent="0.25">
      <c r="A1" s="1" t="s">
        <v>5</v>
      </c>
      <c r="B1" s="164" t="s">
        <v>90</v>
      </c>
      <c r="C1" s="164"/>
      <c r="F1" s="165" t="s">
        <v>374</v>
      </c>
      <c r="G1" s="165"/>
      <c r="H1" s="165"/>
      <c r="I1" s="165"/>
      <c r="J1" s="165"/>
      <c r="K1" s="165"/>
      <c r="L1" s="165"/>
      <c r="P1" s="21"/>
    </row>
    <row r="2" spans="1:17" ht="6.6" customHeight="1" x14ac:dyDescent="0.15">
      <c r="C2" s="3"/>
      <c r="F2" s="142"/>
      <c r="G2" s="142"/>
      <c r="H2" s="142"/>
      <c r="I2" s="142"/>
      <c r="J2" s="142"/>
      <c r="K2" s="4"/>
      <c r="L2" s="4"/>
      <c r="M2" s="172">
        <v>46296</v>
      </c>
      <c r="N2" s="172"/>
      <c r="O2" s="190" t="s">
        <v>43</v>
      </c>
      <c r="P2" s="190"/>
      <c r="Q2" s="190"/>
    </row>
    <row r="3" spans="1:17" ht="6.6" customHeight="1" thickBot="1" x14ac:dyDescent="0.2">
      <c r="M3" s="172"/>
      <c r="N3" s="172"/>
      <c r="O3" s="190"/>
      <c r="P3" s="190"/>
      <c r="Q3" s="190"/>
    </row>
    <row r="4" spans="1:17" ht="12.75" customHeight="1" x14ac:dyDescent="0.15">
      <c r="A4" s="177" t="s">
        <v>75</v>
      </c>
      <c r="B4" s="176"/>
      <c r="C4" s="176"/>
      <c r="D4" s="176"/>
      <c r="E4" s="176"/>
      <c r="F4" s="176" t="s">
        <v>76</v>
      </c>
      <c r="G4" s="176"/>
      <c r="H4" s="176" t="s">
        <v>77</v>
      </c>
      <c r="I4" s="176"/>
      <c r="J4" s="176"/>
      <c r="K4" s="27" t="s">
        <v>84</v>
      </c>
      <c r="L4" s="176" t="s">
        <v>79</v>
      </c>
      <c r="M4" s="176"/>
      <c r="N4" s="176"/>
      <c r="O4" s="176" t="s">
        <v>80</v>
      </c>
      <c r="P4" s="176"/>
      <c r="Q4" s="28" t="s">
        <v>85</v>
      </c>
    </row>
    <row r="5" spans="1:17" ht="12.75" customHeight="1" x14ac:dyDescent="0.15">
      <c r="A5" s="173"/>
      <c r="B5" s="144"/>
      <c r="C5" s="144"/>
      <c r="D5" s="144"/>
      <c r="E5" s="144"/>
      <c r="F5" s="144"/>
      <c r="G5" s="144"/>
      <c r="H5" s="183" t="s">
        <v>86</v>
      </c>
      <c r="I5" s="184"/>
      <c r="J5" s="185"/>
      <c r="K5" s="144"/>
      <c r="L5" s="166">
        <f>岩国市!$L$5:$M$7</f>
        <v>0</v>
      </c>
      <c r="M5" s="167"/>
      <c r="N5" s="29"/>
      <c r="O5" s="144"/>
      <c r="P5" s="144"/>
      <c r="Q5" s="179"/>
    </row>
    <row r="6" spans="1:17" ht="12.75" customHeight="1" x14ac:dyDescent="0.15">
      <c r="A6" s="173"/>
      <c r="B6" s="144"/>
      <c r="C6" s="144"/>
      <c r="D6" s="144"/>
      <c r="E6" s="144"/>
      <c r="F6" s="144"/>
      <c r="G6" s="144"/>
      <c r="H6" s="186"/>
      <c r="I6" s="187"/>
      <c r="J6" s="181"/>
      <c r="K6" s="144"/>
      <c r="L6" s="168"/>
      <c r="M6" s="169"/>
      <c r="N6" s="181" t="s">
        <v>83</v>
      </c>
      <c r="O6" s="144"/>
      <c r="P6" s="144"/>
      <c r="Q6" s="179"/>
    </row>
    <row r="7" spans="1:17" ht="12.75" customHeight="1" thickBot="1" x14ac:dyDescent="0.2">
      <c r="A7" s="174"/>
      <c r="B7" s="175"/>
      <c r="C7" s="175"/>
      <c r="D7" s="175"/>
      <c r="E7" s="175"/>
      <c r="F7" s="175"/>
      <c r="G7" s="175"/>
      <c r="H7" s="188"/>
      <c r="I7" s="189"/>
      <c r="J7" s="182"/>
      <c r="K7" s="175"/>
      <c r="L7" s="170"/>
      <c r="M7" s="171"/>
      <c r="N7" s="182"/>
      <c r="O7" s="175"/>
      <c r="P7" s="175"/>
      <c r="Q7" s="180"/>
    </row>
    <row r="8" spans="1:17" ht="8.1" customHeight="1" x14ac:dyDescent="0.15"/>
    <row r="9" spans="1:17" ht="12.95" customHeight="1" x14ac:dyDescent="0.15">
      <c r="A9" s="5" t="s">
        <v>7</v>
      </c>
      <c r="B9" s="6" t="s">
        <v>0</v>
      </c>
      <c r="C9" s="178" t="s">
        <v>8</v>
      </c>
      <c r="D9" s="178"/>
      <c r="E9" s="178"/>
      <c r="F9" s="178" t="s">
        <v>9</v>
      </c>
      <c r="G9" s="178"/>
      <c r="H9" s="178"/>
      <c r="I9" s="178" t="s">
        <v>10</v>
      </c>
      <c r="J9" s="178"/>
      <c r="K9" s="178"/>
      <c r="L9" s="178" t="s">
        <v>20</v>
      </c>
      <c r="M9" s="178"/>
      <c r="N9" s="178"/>
      <c r="O9" s="178" t="s">
        <v>41</v>
      </c>
      <c r="P9" s="178"/>
      <c r="Q9" s="178"/>
    </row>
    <row r="10" spans="1:17" ht="12.95" customHeight="1" x14ac:dyDescent="0.15">
      <c r="A10" s="7"/>
      <c r="B10" s="8"/>
      <c r="C10" s="178" t="s">
        <v>11</v>
      </c>
      <c r="D10" s="178"/>
      <c r="E10" s="178"/>
      <c r="F10" s="178" t="s">
        <v>12</v>
      </c>
      <c r="G10" s="178"/>
      <c r="H10" s="178"/>
      <c r="I10" s="178" t="s">
        <v>13</v>
      </c>
      <c r="J10" s="178"/>
      <c r="K10" s="178"/>
      <c r="L10" s="178" t="s">
        <v>23</v>
      </c>
      <c r="M10" s="178"/>
      <c r="N10" s="178"/>
      <c r="O10" s="178" t="s">
        <v>14</v>
      </c>
      <c r="P10" s="178"/>
      <c r="Q10" s="178"/>
    </row>
    <row r="11" spans="1:17" ht="12.95" customHeight="1" x14ac:dyDescent="0.15">
      <c r="A11" s="9" t="s">
        <v>6</v>
      </c>
      <c r="B11" s="10" t="s">
        <v>2</v>
      </c>
      <c r="C11" s="72" t="s">
        <v>3</v>
      </c>
      <c r="D11" s="11" t="s">
        <v>74</v>
      </c>
      <c r="E11" s="11" t="s">
        <v>1</v>
      </c>
      <c r="F11" s="11" t="s">
        <v>3</v>
      </c>
      <c r="G11" s="11" t="s">
        <v>74</v>
      </c>
      <c r="H11" s="11" t="s">
        <v>1</v>
      </c>
      <c r="I11" s="11" t="s">
        <v>3</v>
      </c>
      <c r="J11" s="11" t="s">
        <v>74</v>
      </c>
      <c r="K11" s="11" t="s">
        <v>1</v>
      </c>
      <c r="L11" s="11" t="s">
        <v>3</v>
      </c>
      <c r="M11" s="11" t="s">
        <v>74</v>
      </c>
      <c r="N11" s="11" t="s">
        <v>1</v>
      </c>
      <c r="O11" s="11" t="s">
        <v>3</v>
      </c>
      <c r="P11" s="11" t="s">
        <v>74</v>
      </c>
      <c r="Q11" s="11" t="s">
        <v>1</v>
      </c>
    </row>
    <row r="12" spans="1:17" ht="12.95" customHeight="1" x14ac:dyDescent="0.15">
      <c r="A12" s="79"/>
      <c r="B12" s="76"/>
      <c r="C12" s="7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 ht="12" customHeight="1" x14ac:dyDescent="0.15">
      <c r="A13" s="7" t="s">
        <v>25</v>
      </c>
      <c r="B13" s="17">
        <v>11</v>
      </c>
      <c r="C13" s="36" t="s">
        <v>329</v>
      </c>
      <c r="D13" s="33">
        <v>2640</v>
      </c>
      <c r="E13" s="33"/>
      <c r="F13" s="33" t="s">
        <v>229</v>
      </c>
      <c r="G13" s="113">
        <v>810</v>
      </c>
      <c r="H13" s="33"/>
      <c r="I13" s="33" t="s">
        <v>330</v>
      </c>
      <c r="J13" s="113">
        <v>650</v>
      </c>
      <c r="K13" s="33"/>
      <c r="L13" s="33"/>
      <c r="M13" s="33"/>
      <c r="N13" s="33"/>
      <c r="O13" s="33"/>
      <c r="P13" s="33"/>
      <c r="Q13" s="33"/>
    </row>
    <row r="14" spans="1:17" ht="12" customHeight="1" x14ac:dyDescent="0.15">
      <c r="A14" s="7"/>
      <c r="B14" s="17"/>
      <c r="C14" s="36" t="s">
        <v>224</v>
      </c>
      <c r="D14" s="33">
        <v>1410</v>
      </c>
      <c r="E14" s="33"/>
      <c r="F14" s="33" t="s">
        <v>230</v>
      </c>
      <c r="G14" s="113">
        <v>730</v>
      </c>
      <c r="H14" s="33"/>
      <c r="I14" s="33" t="s">
        <v>234</v>
      </c>
      <c r="J14" s="136">
        <v>690</v>
      </c>
      <c r="K14" s="33"/>
      <c r="L14" s="33"/>
      <c r="M14" s="33"/>
      <c r="N14" s="33"/>
      <c r="O14" s="33"/>
      <c r="P14" s="33"/>
      <c r="Q14" s="33"/>
    </row>
    <row r="15" spans="1:17" ht="12" customHeight="1" x14ac:dyDescent="0.15">
      <c r="A15" s="7"/>
      <c r="B15" s="17"/>
      <c r="C15" s="36" t="s">
        <v>225</v>
      </c>
      <c r="D15" s="33">
        <v>1570</v>
      </c>
      <c r="E15" s="33"/>
      <c r="F15" s="33" t="s">
        <v>231</v>
      </c>
      <c r="G15" s="136">
        <v>2570</v>
      </c>
      <c r="H15" s="33"/>
      <c r="I15" s="33" t="s">
        <v>235</v>
      </c>
      <c r="J15" s="136">
        <v>860</v>
      </c>
      <c r="K15" s="33"/>
      <c r="L15" s="33"/>
      <c r="M15" s="33"/>
      <c r="N15" s="33"/>
      <c r="O15" s="33"/>
      <c r="P15" s="33"/>
      <c r="Q15" s="33"/>
    </row>
    <row r="16" spans="1:17" ht="12" customHeight="1" x14ac:dyDescent="0.15">
      <c r="A16" s="7"/>
      <c r="B16" s="17"/>
      <c r="C16" s="36" t="s">
        <v>226</v>
      </c>
      <c r="D16" s="33">
        <v>1400</v>
      </c>
      <c r="E16" s="33"/>
      <c r="F16" s="33" t="s">
        <v>377</v>
      </c>
      <c r="G16" s="136">
        <v>2150</v>
      </c>
      <c r="H16" s="33"/>
      <c r="I16" s="33" t="s">
        <v>236</v>
      </c>
      <c r="J16" s="136">
        <v>690</v>
      </c>
      <c r="K16" s="33"/>
      <c r="L16" s="33"/>
      <c r="M16" s="33"/>
      <c r="N16" s="33"/>
      <c r="O16" s="33"/>
      <c r="P16" s="33"/>
      <c r="Q16" s="33"/>
    </row>
    <row r="17" spans="1:17" ht="12" customHeight="1" x14ac:dyDescent="0.15">
      <c r="A17" s="7"/>
      <c r="B17" s="17"/>
      <c r="C17" s="36" t="s">
        <v>227</v>
      </c>
      <c r="D17" s="33">
        <v>720</v>
      </c>
      <c r="E17" s="33"/>
      <c r="F17" s="33" t="s">
        <v>232</v>
      </c>
      <c r="G17" s="136">
        <v>2510</v>
      </c>
      <c r="H17" s="33"/>
      <c r="I17" s="33" t="s">
        <v>237</v>
      </c>
      <c r="J17" s="113">
        <v>270</v>
      </c>
      <c r="K17" s="33"/>
      <c r="L17" s="33"/>
      <c r="M17" s="33"/>
      <c r="N17" s="33"/>
      <c r="O17" s="33"/>
      <c r="P17" s="33"/>
      <c r="Q17" s="33"/>
    </row>
    <row r="18" spans="1:17" ht="12" customHeight="1" x14ac:dyDescent="0.15">
      <c r="A18" s="7"/>
      <c r="B18" s="17"/>
      <c r="C18" s="36" t="s">
        <v>228</v>
      </c>
      <c r="D18" s="33">
        <v>560</v>
      </c>
      <c r="E18" s="33"/>
      <c r="F18" s="33" t="s">
        <v>233</v>
      </c>
      <c r="G18" s="136">
        <v>900</v>
      </c>
      <c r="H18" s="33"/>
      <c r="I18" s="33" t="s">
        <v>331</v>
      </c>
      <c r="J18" s="113">
        <v>500</v>
      </c>
      <c r="K18" s="33"/>
      <c r="L18" s="33"/>
      <c r="M18" s="33"/>
      <c r="N18" s="33"/>
      <c r="O18" s="33"/>
      <c r="P18" s="33"/>
      <c r="Q18" s="33"/>
    </row>
    <row r="19" spans="1:17" ht="12" customHeight="1" x14ac:dyDescent="0.15">
      <c r="A19" s="7"/>
      <c r="B19" s="17"/>
      <c r="C19" s="36" t="s">
        <v>360</v>
      </c>
      <c r="D19" s="33">
        <v>240</v>
      </c>
      <c r="E19" s="33"/>
      <c r="F19" s="33"/>
      <c r="G19" s="33"/>
      <c r="H19" s="33"/>
      <c r="I19" s="33" t="s">
        <v>238</v>
      </c>
      <c r="J19" s="113">
        <v>850</v>
      </c>
      <c r="K19" s="33"/>
      <c r="L19" s="33"/>
      <c r="M19" s="33"/>
      <c r="N19" s="33"/>
      <c r="O19" s="33"/>
      <c r="P19" s="33"/>
      <c r="Q19" s="33"/>
    </row>
    <row r="20" spans="1:17" ht="12" customHeight="1" x14ac:dyDescent="0.15">
      <c r="A20" s="7"/>
      <c r="B20" s="17"/>
      <c r="C20" s="36" t="s">
        <v>361</v>
      </c>
      <c r="D20" s="33">
        <v>130</v>
      </c>
      <c r="E20" s="33"/>
      <c r="F20" s="33"/>
      <c r="G20" s="33"/>
      <c r="H20" s="33"/>
      <c r="I20" s="33" t="s">
        <v>239</v>
      </c>
      <c r="J20" s="113">
        <v>380</v>
      </c>
      <c r="K20" s="33"/>
      <c r="L20" s="33"/>
      <c r="M20" s="33"/>
      <c r="N20" s="33"/>
      <c r="O20" s="33"/>
      <c r="P20" s="33"/>
      <c r="Q20" s="33"/>
    </row>
    <row r="21" spans="1:17" ht="12" customHeight="1" x14ac:dyDescent="0.15">
      <c r="A21" s="7"/>
      <c r="B21" s="17"/>
      <c r="C21" s="36"/>
      <c r="D21" s="33"/>
      <c r="E21" s="33"/>
      <c r="F21" s="33"/>
      <c r="G21" s="33"/>
      <c r="H21" s="33"/>
      <c r="I21" s="33"/>
      <c r="J21" s="113"/>
      <c r="K21" s="33"/>
      <c r="L21" s="33"/>
      <c r="M21" s="33"/>
      <c r="N21" s="33"/>
      <c r="O21" s="33"/>
      <c r="P21" s="33"/>
      <c r="Q21" s="33"/>
    </row>
    <row r="22" spans="1:17" ht="12" customHeight="1" x14ac:dyDescent="0.15">
      <c r="A22" s="7"/>
      <c r="B22" s="17"/>
      <c r="C22" s="36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</row>
    <row r="23" spans="1:17" ht="12" customHeight="1" x14ac:dyDescent="0.15">
      <c r="A23" s="7"/>
      <c r="B23" s="17"/>
      <c r="C23" s="36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</row>
    <row r="24" spans="1:17" ht="12" customHeight="1" x14ac:dyDescent="0.15">
      <c r="A24" s="7"/>
      <c r="B24" s="17"/>
      <c r="C24" s="36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2" customHeight="1" x14ac:dyDescent="0.15">
      <c r="A25" s="7"/>
      <c r="B25" s="17"/>
      <c r="C25" s="36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2" customHeight="1" x14ac:dyDescent="0.15">
      <c r="A26" s="7"/>
      <c r="B26" s="17"/>
      <c r="C26" s="36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ht="12" customHeight="1" x14ac:dyDescent="0.15">
      <c r="A27" s="7" t="s">
        <v>57</v>
      </c>
      <c r="B27" s="17"/>
      <c r="C27" s="36" t="s">
        <v>240</v>
      </c>
      <c r="D27" s="33">
        <v>1730</v>
      </c>
      <c r="E27" s="33"/>
      <c r="F27" s="45" t="s">
        <v>242</v>
      </c>
      <c r="G27" s="33">
        <v>1710</v>
      </c>
      <c r="H27" s="33"/>
      <c r="I27" s="33" t="s">
        <v>244</v>
      </c>
      <c r="J27" s="136">
        <v>1060</v>
      </c>
      <c r="K27" s="33"/>
      <c r="L27" s="33"/>
      <c r="M27" s="33"/>
      <c r="N27" s="33"/>
      <c r="O27" s="33"/>
      <c r="P27" s="33"/>
      <c r="Q27" s="33"/>
    </row>
    <row r="28" spans="1:17" ht="12" customHeight="1" x14ac:dyDescent="0.15">
      <c r="A28" s="7"/>
      <c r="B28" s="17"/>
      <c r="C28" s="36" t="s">
        <v>362</v>
      </c>
      <c r="D28" s="33">
        <v>1300</v>
      </c>
      <c r="E28" s="33"/>
      <c r="F28" s="45"/>
      <c r="G28" s="33">
        <v>0</v>
      </c>
      <c r="H28" s="33"/>
      <c r="I28" s="33" t="s">
        <v>245</v>
      </c>
      <c r="J28" s="136">
        <v>1290</v>
      </c>
      <c r="K28" s="33"/>
      <c r="L28" s="33"/>
      <c r="M28" s="33"/>
      <c r="N28" s="33"/>
      <c r="O28" s="33"/>
      <c r="P28" s="33"/>
      <c r="Q28" s="33"/>
    </row>
    <row r="29" spans="1:17" ht="12" customHeight="1" x14ac:dyDescent="0.15">
      <c r="A29" s="7"/>
      <c r="B29" s="17"/>
      <c r="C29" s="36"/>
      <c r="D29" s="33">
        <v>0</v>
      </c>
      <c r="E29" s="33"/>
      <c r="F29" s="45" t="s">
        <v>363</v>
      </c>
      <c r="G29" s="33">
        <v>1540</v>
      </c>
      <c r="H29" s="33"/>
      <c r="I29" s="33"/>
      <c r="J29" s="113"/>
      <c r="K29" s="33"/>
      <c r="L29" s="33"/>
      <c r="M29" s="33"/>
      <c r="N29" s="33"/>
      <c r="O29" s="33"/>
      <c r="P29" s="33"/>
      <c r="Q29" s="33"/>
    </row>
    <row r="30" spans="1:17" ht="12" customHeight="1" x14ac:dyDescent="0.15">
      <c r="A30" s="7"/>
      <c r="B30" s="17"/>
      <c r="C30" s="36" t="s">
        <v>241</v>
      </c>
      <c r="D30" s="33">
        <v>1010</v>
      </c>
      <c r="E30" s="33"/>
      <c r="F30" s="33" t="s">
        <v>243</v>
      </c>
      <c r="G30" s="33">
        <v>390</v>
      </c>
      <c r="H30" s="33"/>
      <c r="I30" s="33" t="s">
        <v>332</v>
      </c>
      <c r="J30" s="113">
        <v>240</v>
      </c>
      <c r="K30" s="33"/>
      <c r="L30" s="33"/>
      <c r="M30" s="33"/>
      <c r="N30" s="33"/>
      <c r="O30" s="33"/>
      <c r="P30" s="33"/>
      <c r="Q30" s="33"/>
    </row>
    <row r="31" spans="1:17" ht="12" customHeight="1" x14ac:dyDescent="0.15">
      <c r="A31" s="7"/>
      <c r="B31" s="17"/>
      <c r="C31" s="36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</row>
    <row r="32" spans="1:17" ht="12" customHeight="1" x14ac:dyDescent="0.15">
      <c r="A32" s="7"/>
      <c r="B32" s="17"/>
      <c r="C32" s="36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</row>
    <row r="33" spans="1:17" ht="12" customHeight="1" x14ac:dyDescent="0.15">
      <c r="A33" s="7" t="s">
        <v>58</v>
      </c>
      <c r="B33" s="17"/>
      <c r="C33" s="36"/>
      <c r="D33" s="33"/>
      <c r="E33" s="33"/>
      <c r="F33" s="33"/>
      <c r="G33" s="33"/>
      <c r="H33" s="33"/>
      <c r="I33" s="33" t="s">
        <v>246</v>
      </c>
      <c r="J33" s="33">
        <v>40</v>
      </c>
      <c r="K33" s="33"/>
      <c r="L33" s="33"/>
      <c r="M33" s="33"/>
      <c r="N33" s="33"/>
      <c r="O33" s="33"/>
      <c r="P33" s="33"/>
      <c r="Q33" s="33"/>
    </row>
    <row r="34" spans="1:17" ht="12" customHeight="1" x14ac:dyDescent="0.15">
      <c r="A34" s="7"/>
      <c r="B34" s="17"/>
      <c r="C34" s="36" t="s">
        <v>333</v>
      </c>
      <c r="D34" s="33">
        <v>110</v>
      </c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</row>
    <row r="35" spans="1:17" ht="12" customHeight="1" x14ac:dyDescent="0.15">
      <c r="A35" s="7"/>
      <c r="B35" s="17"/>
      <c r="C35" s="36"/>
      <c r="D35" s="33"/>
      <c r="E35" s="33"/>
      <c r="F35" s="33"/>
      <c r="G35" s="33"/>
      <c r="H35" s="33"/>
      <c r="I35" s="33" t="s">
        <v>251</v>
      </c>
      <c r="J35" s="33">
        <v>550</v>
      </c>
      <c r="K35" s="33"/>
      <c r="L35" s="33"/>
      <c r="M35" s="33"/>
      <c r="N35" s="33"/>
      <c r="O35" s="33"/>
      <c r="P35" s="33"/>
      <c r="Q35" s="33"/>
    </row>
    <row r="36" spans="1:17" ht="12" customHeight="1" x14ac:dyDescent="0.15">
      <c r="A36" s="7"/>
      <c r="B36" s="17"/>
      <c r="C36" s="36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</row>
    <row r="37" spans="1:17" ht="12" customHeight="1" x14ac:dyDescent="0.15">
      <c r="A37" s="7" t="s">
        <v>70</v>
      </c>
      <c r="B37" s="17"/>
      <c r="C37" s="36" t="s">
        <v>334</v>
      </c>
      <c r="D37" s="33">
        <v>100</v>
      </c>
      <c r="E37" s="33"/>
      <c r="F37" s="33"/>
      <c r="G37" s="33"/>
      <c r="H37" s="33"/>
      <c r="I37" s="33" t="s">
        <v>252</v>
      </c>
      <c r="J37" s="33">
        <v>40</v>
      </c>
      <c r="K37" s="33"/>
      <c r="L37" s="33"/>
      <c r="M37" s="33"/>
      <c r="N37" s="33"/>
      <c r="O37" s="33"/>
      <c r="P37" s="33"/>
      <c r="Q37" s="33"/>
    </row>
    <row r="38" spans="1:17" ht="12" customHeight="1" x14ac:dyDescent="0.15">
      <c r="A38" s="7"/>
      <c r="B38" s="17"/>
      <c r="C38" s="36" t="s">
        <v>247</v>
      </c>
      <c r="D38" s="33">
        <v>60</v>
      </c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</row>
    <row r="39" spans="1:17" ht="12" customHeight="1" x14ac:dyDescent="0.15">
      <c r="A39" s="7"/>
      <c r="B39" s="17"/>
      <c r="C39" s="36" t="s">
        <v>248</v>
      </c>
      <c r="D39" s="33">
        <v>60</v>
      </c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</row>
    <row r="40" spans="1:17" ht="12" customHeight="1" x14ac:dyDescent="0.15">
      <c r="A40" s="7"/>
      <c r="B40" s="17"/>
      <c r="C40" s="36" t="s">
        <v>249</v>
      </c>
      <c r="D40" s="33">
        <v>130</v>
      </c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</row>
    <row r="41" spans="1:17" ht="12" customHeight="1" x14ac:dyDescent="0.15">
      <c r="A41" s="7"/>
      <c r="B41" s="17"/>
      <c r="C41" s="36" t="s">
        <v>250</v>
      </c>
      <c r="D41" s="33">
        <v>350</v>
      </c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</row>
    <row r="42" spans="1:17" ht="12" customHeight="1" x14ac:dyDescent="0.15">
      <c r="A42" s="7"/>
      <c r="B42" s="17"/>
      <c r="C42" s="36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</row>
    <row r="43" spans="1:17" ht="12" customHeight="1" x14ac:dyDescent="0.15">
      <c r="A43" s="7"/>
      <c r="B43" s="17"/>
      <c r="C43" s="36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2" customHeight="1" x14ac:dyDescent="0.15">
      <c r="A44" s="30" t="s">
        <v>87</v>
      </c>
      <c r="B44" s="17">
        <f>D46+G46+J46+M46+P46</f>
        <v>34940</v>
      </c>
      <c r="C44" s="36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ht="12" customHeight="1" x14ac:dyDescent="0.15">
      <c r="A45" s="7"/>
      <c r="B45" s="17"/>
      <c r="C45" s="36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2" customHeight="1" thickBot="1" x14ac:dyDescent="0.2">
      <c r="A46" s="13" t="s">
        <v>88</v>
      </c>
      <c r="B46" s="18">
        <f>E46+H46+K46+N46+Q46</f>
        <v>0</v>
      </c>
      <c r="C46" s="85" t="s">
        <v>4</v>
      </c>
      <c r="D46" s="20">
        <f>SUM(D13:D45)</f>
        <v>13520</v>
      </c>
      <c r="E46" s="20">
        <f>SUM(E13:E45)</f>
        <v>0</v>
      </c>
      <c r="F46" s="41" t="s">
        <v>4</v>
      </c>
      <c r="G46" s="20">
        <f>SUM(G13:G45)</f>
        <v>13310</v>
      </c>
      <c r="H46" s="20">
        <f>SUM(H13:H45)</f>
        <v>0</v>
      </c>
      <c r="I46" s="41" t="s">
        <v>4</v>
      </c>
      <c r="J46" s="20">
        <f>SUM(J13:J45)</f>
        <v>8110</v>
      </c>
      <c r="K46" s="20">
        <f>SUM(K13:K45)</f>
        <v>0</v>
      </c>
      <c r="L46" s="41" t="s">
        <v>4</v>
      </c>
      <c r="M46" s="20">
        <f>SUM(M13:M45)</f>
        <v>0</v>
      </c>
      <c r="N46" s="20">
        <f>SUM(N13:N45)</f>
        <v>0</v>
      </c>
      <c r="O46" s="41" t="s">
        <v>4</v>
      </c>
      <c r="P46" s="20">
        <f>SUM(P13:P45)</f>
        <v>0</v>
      </c>
      <c r="Q46" s="20">
        <f>SUM(Q13:Q45)</f>
        <v>0</v>
      </c>
    </row>
    <row r="47" spans="1:17" ht="12" customHeight="1" x14ac:dyDescent="0.15">
      <c r="A47" s="7"/>
      <c r="B47" s="17"/>
      <c r="C47" s="84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7" ht="12" customHeight="1" x14ac:dyDescent="0.15">
      <c r="A48" s="7" t="s">
        <v>26</v>
      </c>
      <c r="B48" s="17">
        <v>12</v>
      </c>
      <c r="C48" s="36" t="s">
        <v>253</v>
      </c>
      <c r="D48" s="136">
        <v>1310</v>
      </c>
      <c r="E48" s="33"/>
      <c r="F48" s="33" t="s">
        <v>258</v>
      </c>
      <c r="G48" s="136">
        <v>3050</v>
      </c>
      <c r="H48" s="33"/>
      <c r="I48" s="33" t="s">
        <v>263</v>
      </c>
      <c r="J48" s="113">
        <v>430</v>
      </c>
      <c r="K48" s="33"/>
      <c r="L48" s="33"/>
      <c r="M48" s="33"/>
      <c r="N48" s="33"/>
      <c r="O48" s="33"/>
      <c r="P48" s="33"/>
      <c r="Q48" s="33"/>
    </row>
    <row r="49" spans="1:17" ht="12" customHeight="1" x14ac:dyDescent="0.15">
      <c r="A49" s="7"/>
      <c r="B49" s="17"/>
      <c r="C49" s="36" t="s">
        <v>254</v>
      </c>
      <c r="D49" s="113">
        <v>570</v>
      </c>
      <c r="E49" s="33"/>
      <c r="F49" s="33" t="s">
        <v>259</v>
      </c>
      <c r="G49" s="113">
        <v>760</v>
      </c>
      <c r="H49" s="33"/>
      <c r="I49" s="33" t="s">
        <v>264</v>
      </c>
      <c r="J49" s="113">
        <v>520</v>
      </c>
      <c r="K49" s="33"/>
      <c r="L49" s="33"/>
      <c r="M49" s="33"/>
      <c r="N49" s="33"/>
      <c r="O49" s="33"/>
      <c r="P49" s="33"/>
      <c r="Q49" s="33"/>
    </row>
    <row r="50" spans="1:17" ht="12" customHeight="1" x14ac:dyDescent="0.15">
      <c r="A50" s="7"/>
      <c r="B50" s="17"/>
      <c r="C50" s="36" t="s">
        <v>364</v>
      </c>
      <c r="D50" s="136">
        <v>2140</v>
      </c>
      <c r="E50" s="33"/>
      <c r="F50" s="33" t="s">
        <v>378</v>
      </c>
      <c r="G50" s="136">
        <v>1620</v>
      </c>
      <c r="H50" s="33"/>
      <c r="I50" s="33" t="s">
        <v>265</v>
      </c>
      <c r="J50" s="113">
        <v>240</v>
      </c>
      <c r="K50" s="33"/>
      <c r="L50" s="33"/>
      <c r="M50" s="33"/>
      <c r="N50" s="33"/>
      <c r="O50" s="33"/>
      <c r="P50" s="33"/>
      <c r="Q50" s="33"/>
    </row>
    <row r="51" spans="1:17" ht="12" customHeight="1" x14ac:dyDescent="0.15">
      <c r="A51" s="7"/>
      <c r="B51" s="17"/>
      <c r="C51" s="36" t="s">
        <v>255</v>
      </c>
      <c r="D51" s="136">
        <v>1160</v>
      </c>
      <c r="E51" s="33"/>
      <c r="F51" s="33" t="s">
        <v>260</v>
      </c>
      <c r="G51" s="113">
        <v>910</v>
      </c>
      <c r="H51" s="33"/>
      <c r="I51" s="33" t="s">
        <v>379</v>
      </c>
      <c r="J51" s="113">
        <v>270</v>
      </c>
      <c r="K51" s="33"/>
      <c r="L51" s="33"/>
      <c r="M51" s="33"/>
      <c r="N51" s="33"/>
      <c r="O51" s="33"/>
      <c r="P51" s="33"/>
      <c r="Q51" s="33"/>
    </row>
    <row r="52" spans="1:17" ht="12" customHeight="1" x14ac:dyDescent="0.15">
      <c r="A52" s="7"/>
      <c r="B52" s="17"/>
      <c r="C52" s="36" t="s">
        <v>256</v>
      </c>
      <c r="D52" s="136">
        <v>1220</v>
      </c>
      <c r="E52" s="33"/>
      <c r="F52" s="47" t="s">
        <v>261</v>
      </c>
      <c r="G52" s="136">
        <v>1390</v>
      </c>
      <c r="H52" s="33"/>
      <c r="I52" s="33" t="s">
        <v>266</v>
      </c>
      <c r="J52" s="113">
        <v>740</v>
      </c>
      <c r="K52" s="33"/>
      <c r="L52" s="33"/>
      <c r="M52" s="33"/>
      <c r="N52" s="33"/>
      <c r="O52" s="33"/>
      <c r="P52" s="33"/>
      <c r="Q52" s="33"/>
    </row>
    <row r="53" spans="1:17" ht="12" customHeight="1" x14ac:dyDescent="0.15">
      <c r="A53" s="7"/>
      <c r="B53" s="17"/>
      <c r="C53" s="36" t="s">
        <v>365</v>
      </c>
      <c r="D53" s="136">
        <v>1590</v>
      </c>
      <c r="E53" s="33"/>
      <c r="F53" s="33" t="s">
        <v>262</v>
      </c>
      <c r="G53" s="113">
        <v>520</v>
      </c>
      <c r="H53" s="33"/>
      <c r="I53" s="33" t="s">
        <v>380</v>
      </c>
      <c r="J53" s="113">
        <v>410</v>
      </c>
      <c r="K53" s="33"/>
      <c r="L53" s="33"/>
      <c r="M53" s="33"/>
      <c r="N53" s="33"/>
      <c r="O53" s="33"/>
      <c r="P53" s="33"/>
      <c r="Q53" s="33"/>
    </row>
    <row r="54" spans="1:17" ht="12" customHeight="1" x14ac:dyDescent="0.15">
      <c r="A54" s="7"/>
      <c r="B54" s="17"/>
      <c r="C54" s="36" t="s">
        <v>257</v>
      </c>
      <c r="D54" s="113">
        <v>450</v>
      </c>
      <c r="E54" s="33"/>
      <c r="F54" s="33"/>
      <c r="G54" s="11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ht="12" customHeight="1" x14ac:dyDescent="0.15">
      <c r="A55" s="7"/>
      <c r="B55" s="17"/>
      <c r="C55" s="36"/>
      <c r="D55" s="11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 ht="12" customHeight="1" x14ac:dyDescent="0.15">
      <c r="A56" s="7"/>
      <c r="B56" s="17"/>
      <c r="C56" s="36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</row>
    <row r="57" spans="1:17" ht="12" customHeight="1" x14ac:dyDescent="0.15">
      <c r="A57" s="7"/>
      <c r="B57" s="17"/>
      <c r="C57" s="36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1:17" ht="12" customHeight="1" x14ac:dyDescent="0.15">
      <c r="A58" s="30" t="s">
        <v>87</v>
      </c>
      <c r="B58" s="17">
        <f>D60+G60+J60+M60+P60</f>
        <v>19300</v>
      </c>
      <c r="C58" s="36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</row>
    <row r="59" spans="1:17" ht="12" customHeight="1" x14ac:dyDescent="0.15">
      <c r="A59" s="7"/>
      <c r="B59" s="17"/>
      <c r="C59" s="36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</row>
    <row r="60" spans="1:17" ht="12" customHeight="1" thickBot="1" x14ac:dyDescent="0.2">
      <c r="A60" s="13" t="s">
        <v>88</v>
      </c>
      <c r="B60" s="18">
        <f>E60+H60+K60+N60+Q60</f>
        <v>0</v>
      </c>
      <c r="C60" s="85" t="s">
        <v>4</v>
      </c>
      <c r="D60" s="20">
        <f>SUM(D48:D59)</f>
        <v>8440</v>
      </c>
      <c r="E60" s="20">
        <f>SUM(E48:E59)</f>
        <v>0</v>
      </c>
      <c r="F60" s="41" t="s">
        <v>4</v>
      </c>
      <c r="G60" s="20">
        <f>SUM(G48:G59)</f>
        <v>8250</v>
      </c>
      <c r="H60" s="20">
        <f>SUM(H48:H59)</f>
        <v>0</v>
      </c>
      <c r="I60" s="41" t="s">
        <v>4</v>
      </c>
      <c r="J60" s="20">
        <f>SUM(J48:J59)</f>
        <v>2610</v>
      </c>
      <c r="K60" s="20">
        <f>SUM(K48:K59)</f>
        <v>0</v>
      </c>
      <c r="L60" s="41" t="s">
        <v>4</v>
      </c>
      <c r="M60" s="44"/>
      <c r="N60" s="44"/>
      <c r="O60" s="41" t="s">
        <v>4</v>
      </c>
      <c r="P60" s="20">
        <f>SUM(P48:P59)</f>
        <v>0</v>
      </c>
      <c r="Q60" s="20">
        <f>SUM(Q48:Q59)</f>
        <v>0</v>
      </c>
    </row>
    <row r="61" spans="1:17" ht="12" customHeight="1" x14ac:dyDescent="0.15">
      <c r="C61" s="23" t="s">
        <v>60</v>
      </c>
    </row>
    <row r="62" spans="1:17" ht="12" customHeight="1" x14ac:dyDescent="0.15">
      <c r="C62" s="23" t="s">
        <v>71</v>
      </c>
    </row>
  </sheetData>
  <mergeCells count="29">
    <mergeCell ref="O5:P7"/>
    <mergeCell ref="O2:Q3"/>
    <mergeCell ref="O9:Q9"/>
    <mergeCell ref="O10:Q10"/>
    <mergeCell ref="A4:C4"/>
    <mergeCell ref="D4:E4"/>
    <mergeCell ref="F4:G4"/>
    <mergeCell ref="Q5:Q7"/>
    <mergeCell ref="N6:N7"/>
    <mergeCell ref="O4:P4"/>
    <mergeCell ref="H4:J4"/>
    <mergeCell ref="L4:N4"/>
    <mergeCell ref="C9:E9"/>
    <mergeCell ref="D5:E7"/>
    <mergeCell ref="F5:G7"/>
    <mergeCell ref="H5:J7"/>
    <mergeCell ref="B1:C1"/>
    <mergeCell ref="F1:L1"/>
    <mergeCell ref="I9:K9"/>
    <mergeCell ref="I10:K10"/>
    <mergeCell ref="L9:N9"/>
    <mergeCell ref="L10:N10"/>
    <mergeCell ref="M2:N3"/>
    <mergeCell ref="K5:K7"/>
    <mergeCell ref="L5:M7"/>
    <mergeCell ref="A5:C7"/>
    <mergeCell ref="C10:E10"/>
    <mergeCell ref="F9:H9"/>
    <mergeCell ref="F10:H10"/>
  </mergeCells>
  <phoneticPr fontId="2"/>
  <pageMargins left="0.75" right="0.19" top="0.2" bottom="0.21" header="0.28000000000000003" footer="0.21"/>
  <pageSetup paperSize="12" firstPageNumber="4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5B6E0-5073-498C-A1B3-53FC7E46C2F2}">
  <dimension ref="A1:Q61"/>
  <sheetViews>
    <sheetView showZeros="0" topLeftCell="A21" zoomScaleNormal="100" workbookViewId="0">
      <selection activeCell="L44" sqref="L44"/>
    </sheetView>
  </sheetViews>
  <sheetFormatPr defaultRowHeight="13.5" x14ac:dyDescent="0.15"/>
  <cols>
    <col min="1" max="1" width="12.625" style="2" customWidth="1"/>
    <col min="2" max="2" width="8.625" style="2" customWidth="1"/>
    <col min="3" max="3" width="12.625" style="2" customWidth="1"/>
    <col min="4" max="5" width="8.625" style="2" customWidth="1"/>
    <col min="6" max="6" width="12.625" style="2" customWidth="1"/>
    <col min="7" max="8" width="8.625" style="2" customWidth="1"/>
    <col min="9" max="9" width="12.625" style="2" customWidth="1"/>
    <col min="10" max="11" width="8.625" style="2" customWidth="1"/>
    <col min="12" max="12" width="12.625" style="2" customWidth="1"/>
    <col min="13" max="14" width="8.625" style="2" customWidth="1"/>
    <col min="15" max="15" width="12.625" style="2" customWidth="1"/>
    <col min="16" max="17" width="8.625" style="2" customWidth="1"/>
    <col min="18" max="16384" width="9" style="2"/>
  </cols>
  <sheetData>
    <row r="1" spans="1:17" ht="24" customHeight="1" x14ac:dyDescent="0.25">
      <c r="A1" s="1" t="s">
        <v>5</v>
      </c>
      <c r="B1" s="164" t="s">
        <v>89</v>
      </c>
      <c r="C1" s="164"/>
      <c r="F1" s="165" t="s">
        <v>374</v>
      </c>
      <c r="G1" s="165"/>
      <c r="H1" s="165"/>
      <c r="I1" s="165"/>
      <c r="J1" s="165"/>
      <c r="K1" s="165"/>
      <c r="L1" s="165"/>
      <c r="P1" s="21"/>
    </row>
    <row r="2" spans="1:17" ht="6.6" customHeight="1" x14ac:dyDescent="0.15">
      <c r="C2" s="3"/>
      <c r="F2" s="142"/>
      <c r="G2" s="142"/>
      <c r="H2" s="142"/>
      <c r="I2" s="142"/>
      <c r="J2" s="142"/>
      <c r="K2" s="4"/>
      <c r="L2" s="4"/>
      <c r="M2" s="172">
        <v>46296</v>
      </c>
      <c r="N2" s="172"/>
      <c r="O2" s="190" t="s">
        <v>43</v>
      </c>
      <c r="P2" s="190"/>
      <c r="Q2" s="190"/>
    </row>
    <row r="3" spans="1:17" ht="6.6" customHeight="1" thickBot="1" x14ac:dyDescent="0.2">
      <c r="M3" s="172"/>
      <c r="N3" s="172"/>
      <c r="O3" s="190"/>
      <c r="P3" s="190"/>
      <c r="Q3" s="190"/>
    </row>
    <row r="4" spans="1:17" ht="12.75" customHeight="1" x14ac:dyDescent="0.15">
      <c r="A4" s="177" t="s">
        <v>75</v>
      </c>
      <c r="B4" s="176"/>
      <c r="C4" s="176"/>
      <c r="D4" s="176"/>
      <c r="E4" s="176"/>
      <c r="F4" s="176" t="s">
        <v>76</v>
      </c>
      <c r="G4" s="176"/>
      <c r="H4" s="176" t="s">
        <v>77</v>
      </c>
      <c r="I4" s="176"/>
      <c r="J4" s="176"/>
      <c r="K4" s="27" t="s">
        <v>84</v>
      </c>
      <c r="L4" s="176" t="s">
        <v>79</v>
      </c>
      <c r="M4" s="176"/>
      <c r="N4" s="176"/>
      <c r="O4" s="176" t="s">
        <v>80</v>
      </c>
      <c r="P4" s="176"/>
      <c r="Q4" s="28" t="s">
        <v>85</v>
      </c>
    </row>
    <row r="5" spans="1:17" ht="12.75" customHeight="1" x14ac:dyDescent="0.15">
      <c r="A5" s="173"/>
      <c r="B5" s="144"/>
      <c r="C5" s="144"/>
      <c r="D5" s="144"/>
      <c r="E5" s="144"/>
      <c r="F5" s="144"/>
      <c r="G5" s="144"/>
      <c r="H5" s="183" t="s">
        <v>86</v>
      </c>
      <c r="I5" s="184"/>
      <c r="J5" s="185"/>
      <c r="K5" s="144"/>
      <c r="L5" s="166">
        <f>岩国市!$L$5:$M$7</f>
        <v>0</v>
      </c>
      <c r="M5" s="167"/>
      <c r="N5" s="29"/>
      <c r="O5" s="144"/>
      <c r="P5" s="144"/>
      <c r="Q5" s="179"/>
    </row>
    <row r="6" spans="1:17" ht="12.75" customHeight="1" x14ac:dyDescent="0.15">
      <c r="A6" s="173"/>
      <c r="B6" s="144"/>
      <c r="C6" s="144"/>
      <c r="D6" s="144"/>
      <c r="E6" s="144"/>
      <c r="F6" s="144"/>
      <c r="G6" s="144"/>
      <c r="H6" s="186"/>
      <c r="I6" s="187"/>
      <c r="J6" s="181"/>
      <c r="K6" s="144"/>
      <c r="L6" s="168"/>
      <c r="M6" s="169"/>
      <c r="N6" s="181" t="s">
        <v>83</v>
      </c>
      <c r="O6" s="144"/>
      <c r="P6" s="144"/>
      <c r="Q6" s="179"/>
    </row>
    <row r="7" spans="1:17" ht="12.75" customHeight="1" thickBot="1" x14ac:dyDescent="0.2">
      <c r="A7" s="174"/>
      <c r="B7" s="175"/>
      <c r="C7" s="175"/>
      <c r="D7" s="175"/>
      <c r="E7" s="175"/>
      <c r="F7" s="175"/>
      <c r="G7" s="175"/>
      <c r="H7" s="188"/>
      <c r="I7" s="189"/>
      <c r="J7" s="182"/>
      <c r="K7" s="175"/>
      <c r="L7" s="170"/>
      <c r="M7" s="171"/>
      <c r="N7" s="182"/>
      <c r="O7" s="175"/>
      <c r="P7" s="175"/>
      <c r="Q7" s="180"/>
    </row>
    <row r="8" spans="1:17" ht="8.1" customHeight="1" x14ac:dyDescent="0.15"/>
    <row r="9" spans="1:17" ht="12.95" customHeight="1" x14ac:dyDescent="0.15">
      <c r="A9" s="5" t="s">
        <v>7</v>
      </c>
      <c r="B9" s="6" t="s">
        <v>0</v>
      </c>
      <c r="C9" s="178" t="s">
        <v>8</v>
      </c>
      <c r="D9" s="178"/>
      <c r="E9" s="178"/>
      <c r="F9" s="178" t="s">
        <v>9</v>
      </c>
      <c r="G9" s="178"/>
      <c r="H9" s="178"/>
      <c r="I9" s="178" t="s">
        <v>10</v>
      </c>
      <c r="J9" s="178"/>
      <c r="K9" s="178"/>
      <c r="L9" s="178" t="s">
        <v>20</v>
      </c>
      <c r="M9" s="178"/>
      <c r="N9" s="178"/>
      <c r="O9" s="178" t="s">
        <v>348</v>
      </c>
      <c r="P9" s="178"/>
      <c r="Q9" s="178"/>
    </row>
    <row r="10" spans="1:17" ht="12.95" customHeight="1" x14ac:dyDescent="0.15">
      <c r="A10" s="7"/>
      <c r="B10" s="8"/>
      <c r="C10" s="178" t="s">
        <v>11</v>
      </c>
      <c r="D10" s="178"/>
      <c r="E10" s="178"/>
      <c r="F10" s="178" t="s">
        <v>12</v>
      </c>
      <c r="G10" s="178"/>
      <c r="H10" s="178"/>
      <c r="I10" s="178" t="s">
        <v>13</v>
      </c>
      <c r="J10" s="178"/>
      <c r="K10" s="178"/>
      <c r="L10" s="178" t="s">
        <v>23</v>
      </c>
      <c r="M10" s="178"/>
      <c r="N10" s="178"/>
      <c r="O10" s="178" t="s">
        <v>14</v>
      </c>
      <c r="P10" s="178"/>
      <c r="Q10" s="178"/>
    </row>
    <row r="11" spans="1:17" ht="12.95" customHeight="1" x14ac:dyDescent="0.15">
      <c r="A11" s="9" t="s">
        <v>6</v>
      </c>
      <c r="B11" s="10" t="s">
        <v>2</v>
      </c>
      <c r="C11" s="72" t="s">
        <v>3</v>
      </c>
      <c r="D11" s="11" t="s">
        <v>74</v>
      </c>
      <c r="E11" s="11" t="s">
        <v>1</v>
      </c>
      <c r="F11" s="11" t="s">
        <v>3</v>
      </c>
      <c r="G11" s="11" t="s">
        <v>74</v>
      </c>
      <c r="H11" s="11" t="s">
        <v>1</v>
      </c>
      <c r="I11" s="11" t="s">
        <v>3</v>
      </c>
      <c r="J11" s="11" t="s">
        <v>74</v>
      </c>
      <c r="K11" s="11" t="s">
        <v>1</v>
      </c>
      <c r="L11" s="11" t="s">
        <v>3</v>
      </c>
      <c r="M11" s="11" t="s">
        <v>74</v>
      </c>
      <c r="N11" s="11" t="s">
        <v>1</v>
      </c>
      <c r="O11" s="11" t="s">
        <v>3</v>
      </c>
      <c r="P11" s="11" t="s">
        <v>74</v>
      </c>
      <c r="Q11" s="11" t="s">
        <v>1</v>
      </c>
    </row>
    <row r="12" spans="1:17" ht="12.95" customHeight="1" x14ac:dyDescent="0.15">
      <c r="A12" s="79"/>
      <c r="B12" s="76"/>
      <c r="C12" s="7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 ht="12" customHeight="1" x14ac:dyDescent="0.15">
      <c r="A13" s="7" t="s">
        <v>45</v>
      </c>
      <c r="B13" s="17">
        <v>14</v>
      </c>
      <c r="C13" s="33" t="s">
        <v>381</v>
      </c>
      <c r="D13" s="33">
        <v>80</v>
      </c>
      <c r="E13" s="33"/>
      <c r="F13" s="33" t="s">
        <v>366</v>
      </c>
      <c r="G13" s="33">
        <v>60</v>
      </c>
      <c r="H13" s="33"/>
      <c r="I13" s="33"/>
      <c r="J13" s="33"/>
      <c r="K13" s="33"/>
      <c r="L13" s="33"/>
      <c r="M13" s="33"/>
      <c r="N13" s="33"/>
      <c r="O13" s="113"/>
      <c r="P13" s="113"/>
      <c r="Q13" s="113"/>
    </row>
    <row r="14" spans="1:17" ht="12" customHeight="1" x14ac:dyDescent="0.15">
      <c r="A14" s="7" t="s">
        <v>92</v>
      </c>
      <c r="B14" s="17"/>
      <c r="C14" s="33"/>
      <c r="D14" s="33"/>
      <c r="E14" s="33"/>
      <c r="F14" s="33" t="s">
        <v>267</v>
      </c>
      <c r="G14" s="33">
        <v>230</v>
      </c>
      <c r="H14" s="33"/>
      <c r="I14" s="33"/>
      <c r="J14" s="33"/>
      <c r="K14" s="33"/>
      <c r="L14" s="33"/>
      <c r="M14" s="33"/>
      <c r="N14" s="33"/>
      <c r="O14" s="113"/>
      <c r="P14" s="113"/>
      <c r="Q14" s="113"/>
    </row>
    <row r="15" spans="1:17" ht="12" customHeight="1" x14ac:dyDescent="0.15">
      <c r="A15" s="7"/>
      <c r="B15" s="17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113"/>
      <c r="P15" s="113"/>
      <c r="Q15" s="113"/>
    </row>
    <row r="16" spans="1:17" ht="12" customHeight="1" x14ac:dyDescent="0.15">
      <c r="A16" s="7"/>
      <c r="B16" s="17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</row>
    <row r="17" spans="1:17" ht="12" customHeight="1" x14ac:dyDescent="0.15">
      <c r="A17" s="7"/>
      <c r="B17" s="17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</row>
    <row r="18" spans="1:17" ht="12" customHeight="1" x14ac:dyDescent="0.15">
      <c r="A18" s="7"/>
      <c r="B18" s="17"/>
      <c r="C18" s="36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</row>
    <row r="19" spans="1:17" ht="12" customHeight="1" x14ac:dyDescent="0.15">
      <c r="A19" s="7"/>
      <c r="B19" s="17"/>
      <c r="C19" s="36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</row>
    <row r="20" spans="1:17" ht="12" customHeight="1" x14ac:dyDescent="0.15">
      <c r="A20" s="7"/>
      <c r="B20" s="17"/>
      <c r="C20" s="36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</row>
    <row r="21" spans="1:17" ht="12" customHeight="1" x14ac:dyDescent="0.15">
      <c r="A21" s="7"/>
      <c r="B21" s="17"/>
      <c r="C21" s="36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</row>
    <row r="22" spans="1:17" ht="12" customHeight="1" x14ac:dyDescent="0.15">
      <c r="A22" s="7"/>
      <c r="B22" s="17"/>
      <c r="C22" s="36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</row>
    <row r="23" spans="1:17" ht="12" customHeight="1" x14ac:dyDescent="0.15">
      <c r="A23" s="7"/>
      <c r="B23" s="17"/>
      <c r="C23" s="36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</row>
    <row r="24" spans="1:17" ht="12" customHeight="1" x14ac:dyDescent="0.15">
      <c r="A24" s="7"/>
      <c r="B24" s="17"/>
      <c r="C24" s="36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2" customHeight="1" x14ac:dyDescent="0.15">
      <c r="A25" s="7"/>
      <c r="B25" s="17"/>
      <c r="C25" s="36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2" customHeight="1" x14ac:dyDescent="0.15">
      <c r="A26" s="30" t="s">
        <v>87</v>
      </c>
      <c r="B26" s="17">
        <f>D28+G28+J28+M28+P28</f>
        <v>370</v>
      </c>
      <c r="C26" s="36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ht="12" customHeight="1" x14ac:dyDescent="0.15">
      <c r="A27" s="7"/>
      <c r="B27" s="17"/>
      <c r="C27" s="36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</row>
    <row r="28" spans="1:17" ht="12" customHeight="1" thickBot="1" x14ac:dyDescent="0.2">
      <c r="A28" s="13" t="s">
        <v>88</v>
      </c>
      <c r="B28" s="18">
        <f>E28+H28+K28+N28+Q28</f>
        <v>0</v>
      </c>
      <c r="C28" s="85" t="s">
        <v>4</v>
      </c>
      <c r="D28" s="20">
        <f>SUM(D13:D27)</f>
        <v>80</v>
      </c>
      <c r="E28" s="20">
        <f>SUM(E13:E27)</f>
        <v>0</v>
      </c>
      <c r="F28" s="41" t="s">
        <v>4</v>
      </c>
      <c r="G28" s="20">
        <f>SUM(G13:G27)</f>
        <v>290</v>
      </c>
      <c r="H28" s="20">
        <f>SUM(H13:H27)</f>
        <v>0</v>
      </c>
      <c r="I28" s="41" t="s">
        <v>4</v>
      </c>
      <c r="J28" s="20">
        <f>SUM(J13:J27)</f>
        <v>0</v>
      </c>
      <c r="K28" s="20">
        <f>SUM(K13:K27)</f>
        <v>0</v>
      </c>
      <c r="L28" s="41" t="s">
        <v>4</v>
      </c>
      <c r="M28" s="44"/>
      <c r="N28" s="44"/>
      <c r="O28" s="41" t="s">
        <v>4</v>
      </c>
      <c r="P28" s="20">
        <f>SUM(P13:P27)</f>
        <v>0</v>
      </c>
      <c r="Q28" s="20">
        <f>SUM(Q13:Q27)</f>
        <v>0</v>
      </c>
    </row>
    <row r="29" spans="1:17" ht="12" customHeight="1" x14ac:dyDescent="0.15">
      <c r="A29" s="7"/>
      <c r="B29" s="17"/>
      <c r="C29" s="84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</row>
    <row r="30" spans="1:17" ht="12" customHeight="1" x14ac:dyDescent="0.15">
      <c r="A30" s="7" t="s">
        <v>27</v>
      </c>
      <c r="B30" s="17">
        <v>15</v>
      </c>
      <c r="C30" s="33" t="s">
        <v>268</v>
      </c>
      <c r="D30" s="33">
        <v>2590</v>
      </c>
      <c r="E30" s="33"/>
      <c r="F30" s="33" t="s">
        <v>276</v>
      </c>
      <c r="G30" s="33">
        <v>2110</v>
      </c>
      <c r="H30" s="33"/>
      <c r="I30" s="33" t="s">
        <v>280</v>
      </c>
      <c r="J30" s="33">
        <v>920</v>
      </c>
      <c r="K30" s="33"/>
      <c r="L30" s="33"/>
      <c r="M30" s="33"/>
      <c r="N30" s="33"/>
      <c r="O30" s="113"/>
      <c r="P30" s="113"/>
      <c r="Q30" s="113"/>
    </row>
    <row r="31" spans="1:17" ht="12" customHeight="1" x14ac:dyDescent="0.15">
      <c r="A31" s="7"/>
      <c r="B31" s="17"/>
      <c r="C31" s="33"/>
      <c r="D31" s="33"/>
      <c r="E31" s="33"/>
      <c r="F31" s="33" t="s">
        <v>277</v>
      </c>
      <c r="G31" s="33">
        <v>260</v>
      </c>
      <c r="H31" s="33"/>
      <c r="I31" s="33"/>
      <c r="J31" s="33"/>
      <c r="K31" s="33"/>
      <c r="L31" s="33"/>
      <c r="M31" s="33"/>
      <c r="N31" s="33"/>
      <c r="O31" s="113"/>
      <c r="P31" s="113"/>
      <c r="Q31" s="113"/>
    </row>
    <row r="32" spans="1:17" ht="12" customHeight="1" x14ac:dyDescent="0.15">
      <c r="A32" s="7"/>
      <c r="B32" s="17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113"/>
      <c r="P32" s="113"/>
      <c r="Q32" s="113"/>
    </row>
    <row r="33" spans="1:17" ht="12" customHeight="1" x14ac:dyDescent="0.15">
      <c r="A33" s="7"/>
      <c r="B33" s="17"/>
      <c r="C33" s="33"/>
      <c r="D33" s="33"/>
      <c r="E33" s="33"/>
      <c r="F33" s="33"/>
      <c r="G33" s="33"/>
      <c r="H33" s="33"/>
      <c r="I33" s="33" t="s">
        <v>281</v>
      </c>
      <c r="J33" s="33">
        <v>90</v>
      </c>
      <c r="K33" s="33"/>
      <c r="L33" s="33"/>
      <c r="M33" s="33"/>
      <c r="N33" s="33"/>
      <c r="O33" s="33"/>
      <c r="P33" s="33"/>
      <c r="Q33" s="33"/>
    </row>
    <row r="34" spans="1:17" ht="12" customHeight="1" x14ac:dyDescent="0.15">
      <c r="A34" s="7"/>
      <c r="B34" s="17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</row>
    <row r="35" spans="1:17" ht="12" customHeight="1" x14ac:dyDescent="0.15">
      <c r="A35" s="68"/>
      <c r="B35" s="17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</row>
    <row r="36" spans="1:17" ht="12" customHeight="1" x14ac:dyDescent="0.15">
      <c r="A36" s="68" t="s">
        <v>116</v>
      </c>
      <c r="B36" s="17"/>
      <c r="C36" s="33" t="s">
        <v>269</v>
      </c>
      <c r="D36" s="33">
        <v>60</v>
      </c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113"/>
      <c r="P36" s="113"/>
      <c r="Q36" s="113"/>
    </row>
    <row r="37" spans="1:17" ht="12" customHeight="1" x14ac:dyDescent="0.15">
      <c r="A37" s="68"/>
      <c r="B37" s="17"/>
      <c r="C37" s="33" t="s">
        <v>415</v>
      </c>
      <c r="D37" s="33">
        <v>190</v>
      </c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113"/>
      <c r="P37" s="113"/>
      <c r="Q37" s="113"/>
    </row>
    <row r="38" spans="1:17" ht="12" customHeight="1" x14ac:dyDescent="0.15">
      <c r="A38" s="68"/>
      <c r="B38" s="17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</row>
    <row r="39" spans="1:17" ht="12" customHeight="1" x14ac:dyDescent="0.15">
      <c r="A39" s="68" t="s">
        <v>117</v>
      </c>
      <c r="B39" s="17"/>
      <c r="C39" s="33" t="s">
        <v>270</v>
      </c>
      <c r="D39" s="33">
        <v>50</v>
      </c>
      <c r="E39" s="33"/>
      <c r="F39" s="33" t="s">
        <v>270</v>
      </c>
      <c r="G39" s="33">
        <v>80</v>
      </c>
      <c r="H39" s="33"/>
      <c r="I39" s="33" t="s">
        <v>282</v>
      </c>
      <c r="J39" s="33">
        <v>50</v>
      </c>
      <c r="K39" s="33"/>
      <c r="L39" s="33"/>
      <c r="M39" s="33"/>
      <c r="N39" s="33"/>
      <c r="O39" s="113"/>
      <c r="P39" s="113"/>
      <c r="Q39" s="113"/>
    </row>
    <row r="40" spans="1:17" ht="12" customHeight="1" x14ac:dyDescent="0.15">
      <c r="A40" s="68"/>
      <c r="B40" s="17"/>
      <c r="C40" s="33"/>
      <c r="D40" s="33"/>
      <c r="E40" s="33"/>
      <c r="F40" s="33" t="s">
        <v>278</v>
      </c>
      <c r="G40" s="33">
        <v>50</v>
      </c>
      <c r="H40" s="33"/>
      <c r="I40" s="33"/>
      <c r="J40" s="33"/>
      <c r="K40" s="33"/>
      <c r="L40" s="33"/>
      <c r="M40" s="33"/>
      <c r="N40" s="33"/>
      <c r="O40" s="113"/>
      <c r="P40" s="113"/>
      <c r="Q40" s="113"/>
    </row>
    <row r="41" spans="1:17" ht="12" customHeight="1" x14ac:dyDescent="0.15">
      <c r="A41" s="68"/>
      <c r="B41" s="17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</row>
    <row r="42" spans="1:17" ht="12" customHeight="1" x14ac:dyDescent="0.15">
      <c r="A42" s="68" t="s">
        <v>118</v>
      </c>
      <c r="B42" s="17"/>
      <c r="C42" s="33" t="s">
        <v>271</v>
      </c>
      <c r="D42" s="33">
        <v>80</v>
      </c>
      <c r="E42" s="33"/>
      <c r="F42" s="33" t="s">
        <v>279</v>
      </c>
      <c r="G42" s="33">
        <v>90</v>
      </c>
      <c r="H42" s="33"/>
      <c r="I42" s="33" t="s">
        <v>283</v>
      </c>
      <c r="J42" s="33">
        <v>50</v>
      </c>
      <c r="K42" s="33"/>
      <c r="L42" s="33"/>
      <c r="M42" s="33"/>
      <c r="N42" s="33"/>
      <c r="O42" s="113"/>
      <c r="P42" s="113"/>
      <c r="Q42" s="113"/>
    </row>
    <row r="43" spans="1:17" ht="12" customHeight="1" x14ac:dyDescent="0.15">
      <c r="A43" s="68"/>
      <c r="B43" s="17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113"/>
      <c r="P43" s="113"/>
      <c r="Q43" s="113"/>
    </row>
    <row r="44" spans="1:17" ht="12" customHeight="1" x14ac:dyDescent="0.15">
      <c r="A44" s="68" t="s">
        <v>119</v>
      </c>
      <c r="B44" s="17"/>
      <c r="C44" s="33" t="s">
        <v>272</v>
      </c>
      <c r="D44" s="33">
        <v>90</v>
      </c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ht="12" customHeight="1" x14ac:dyDescent="0.15">
      <c r="A45" s="68"/>
      <c r="B45" s="17"/>
      <c r="C45" s="33" t="s">
        <v>273</v>
      </c>
      <c r="D45" s="33">
        <v>120</v>
      </c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113"/>
      <c r="P45" s="113"/>
      <c r="Q45" s="113"/>
    </row>
    <row r="46" spans="1:17" ht="12" customHeight="1" x14ac:dyDescent="0.15">
      <c r="A46" s="68"/>
      <c r="B46" s="17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113"/>
      <c r="P46" s="113"/>
      <c r="Q46" s="113"/>
    </row>
    <row r="47" spans="1:17" ht="12" customHeight="1" x14ac:dyDescent="0.15">
      <c r="A47" s="68" t="s">
        <v>120</v>
      </c>
      <c r="B47" s="17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7" ht="12" customHeight="1" x14ac:dyDescent="0.15">
      <c r="A48" s="68"/>
      <c r="B48" s="17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</row>
    <row r="49" spans="1:17" ht="12" customHeight="1" x14ac:dyDescent="0.15">
      <c r="A49" s="68" t="s">
        <v>121</v>
      </c>
      <c r="B49" s="17"/>
      <c r="C49" s="33" t="s">
        <v>274</v>
      </c>
      <c r="D49" s="33">
        <v>60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113"/>
      <c r="P49" s="113"/>
      <c r="Q49" s="113"/>
    </row>
    <row r="50" spans="1:17" ht="12" customHeight="1" x14ac:dyDescent="0.15">
      <c r="A50" s="68"/>
      <c r="B50" s="17"/>
      <c r="C50" s="33" t="s">
        <v>275</v>
      </c>
      <c r="D50" s="33">
        <v>230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113"/>
      <c r="P50" s="113"/>
      <c r="Q50" s="113"/>
    </row>
    <row r="51" spans="1:17" ht="12" customHeight="1" x14ac:dyDescent="0.15">
      <c r="A51" s="7"/>
      <c r="B51" s="17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</row>
    <row r="52" spans="1:17" ht="12" customHeight="1" x14ac:dyDescent="0.15">
      <c r="A52" s="7"/>
      <c r="B52" s="17"/>
      <c r="C52" s="36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</row>
    <row r="53" spans="1:17" ht="12" customHeight="1" x14ac:dyDescent="0.15">
      <c r="A53" s="7"/>
      <c r="B53" s="17"/>
      <c r="C53" s="36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17" ht="12" customHeight="1" x14ac:dyDescent="0.15">
      <c r="A54" s="7"/>
      <c r="B54" s="17"/>
      <c r="C54" s="36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ht="12" customHeight="1" x14ac:dyDescent="0.15">
      <c r="A55" s="7"/>
      <c r="B55" s="17"/>
      <c r="C55" s="36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 ht="12" customHeight="1" x14ac:dyDescent="0.15">
      <c r="A56" s="30" t="s">
        <v>87</v>
      </c>
      <c r="B56" s="17">
        <f>D58+G58+J58+M58+P58</f>
        <v>7170</v>
      </c>
      <c r="C56" s="36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</row>
    <row r="57" spans="1:17" ht="12" customHeight="1" x14ac:dyDescent="0.15">
      <c r="A57" s="7"/>
      <c r="B57" s="17"/>
      <c r="C57" s="36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1:17" ht="12" customHeight="1" thickBot="1" x14ac:dyDescent="0.2">
      <c r="A58" s="13" t="s">
        <v>88</v>
      </c>
      <c r="B58" s="18">
        <f>E58+H58+K58+N58+Q58</f>
        <v>0</v>
      </c>
      <c r="C58" s="85" t="s">
        <v>4</v>
      </c>
      <c r="D58" s="20">
        <f>SUM(D30:D57)</f>
        <v>3470</v>
      </c>
      <c r="E58" s="20">
        <f>SUM(E30:E57)</f>
        <v>0</v>
      </c>
      <c r="F58" s="41" t="s">
        <v>4</v>
      </c>
      <c r="G58" s="20">
        <f>SUM(G30:G57)</f>
        <v>2590</v>
      </c>
      <c r="H58" s="20">
        <f>SUM(H30:H57)</f>
        <v>0</v>
      </c>
      <c r="I58" s="41" t="s">
        <v>4</v>
      </c>
      <c r="J58" s="20">
        <f>SUM(J30:J57)</f>
        <v>1110</v>
      </c>
      <c r="K58" s="20">
        <f>SUM(K30:K57)</f>
        <v>0</v>
      </c>
      <c r="L58" s="41" t="s">
        <v>4</v>
      </c>
      <c r="M58" s="20">
        <f>SUM(M30:M57)</f>
        <v>0</v>
      </c>
      <c r="N58" s="20">
        <f>SUM(N30:N57)</f>
        <v>0</v>
      </c>
      <c r="O58" s="41" t="s">
        <v>4</v>
      </c>
      <c r="P58" s="20">
        <f>SUM(P30:P57)</f>
        <v>0</v>
      </c>
      <c r="Q58" s="20">
        <f>SUM(Q30:Q57)</f>
        <v>0</v>
      </c>
    </row>
    <row r="59" spans="1:17" ht="12" customHeight="1" x14ac:dyDescent="0.15">
      <c r="A59" s="7"/>
      <c r="B59" s="17"/>
      <c r="C59" s="84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</row>
    <row r="60" spans="1:17" ht="12" customHeight="1" x14ac:dyDescent="0.15">
      <c r="A60" s="15"/>
      <c r="B60" s="19"/>
      <c r="C60" s="36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17" x14ac:dyDescent="0.15">
      <c r="C61" s="23" t="s">
        <v>46</v>
      </c>
    </row>
  </sheetData>
  <mergeCells count="29">
    <mergeCell ref="B1:C1"/>
    <mergeCell ref="F1:L1"/>
    <mergeCell ref="O10:Q10"/>
    <mergeCell ref="L9:N9"/>
    <mergeCell ref="L10:N10"/>
    <mergeCell ref="Q5:Q7"/>
    <mergeCell ref="N6:N7"/>
    <mergeCell ref="O9:Q9"/>
    <mergeCell ref="O5:P7"/>
    <mergeCell ref="O2:Q3"/>
    <mergeCell ref="M2:N3"/>
    <mergeCell ref="L4:N4"/>
    <mergeCell ref="O4:P4"/>
    <mergeCell ref="L5:M7"/>
    <mergeCell ref="A4:C4"/>
    <mergeCell ref="D4:E4"/>
    <mergeCell ref="C10:E10"/>
    <mergeCell ref="F9:H9"/>
    <mergeCell ref="F10:H10"/>
    <mergeCell ref="H4:J4"/>
    <mergeCell ref="F4:G4"/>
    <mergeCell ref="F5:G7"/>
    <mergeCell ref="I9:K9"/>
    <mergeCell ref="I10:K10"/>
    <mergeCell ref="H5:J7"/>
    <mergeCell ref="K5:K7"/>
    <mergeCell ref="A5:C7"/>
    <mergeCell ref="D5:E7"/>
    <mergeCell ref="C9:E9"/>
  </mergeCells>
  <phoneticPr fontId="2"/>
  <pageMargins left="0.75" right="0.19" top="0.2" bottom="0.21" header="0.28000000000000003" footer="0.21"/>
  <pageSetup paperSize="12" firstPageNumber="5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ABE64-A702-4B20-8FEB-4FE6D8C2B740}">
  <dimension ref="A1:Q61"/>
  <sheetViews>
    <sheetView showZeros="0" topLeftCell="A28" zoomScaleNormal="100" workbookViewId="0">
      <selection activeCell="H67" sqref="H67"/>
    </sheetView>
  </sheetViews>
  <sheetFormatPr defaultRowHeight="13.5" x14ac:dyDescent="0.15"/>
  <cols>
    <col min="1" max="1" width="12.625" style="2" customWidth="1"/>
    <col min="2" max="2" width="8.625" style="2" customWidth="1"/>
    <col min="3" max="3" width="12.625" style="2" customWidth="1"/>
    <col min="4" max="5" width="8.625" style="2" customWidth="1"/>
    <col min="6" max="6" width="12.625" style="2" customWidth="1"/>
    <col min="7" max="8" width="8.625" style="2" customWidth="1"/>
    <col min="9" max="9" width="14.625" style="2" bestFit="1" customWidth="1"/>
    <col min="10" max="11" width="8.625" style="2" customWidth="1"/>
    <col min="12" max="12" width="10.625" style="2" customWidth="1"/>
    <col min="13" max="14" width="8.625" style="2" customWidth="1"/>
    <col min="15" max="15" width="10.625" style="2" customWidth="1"/>
    <col min="16" max="16" width="9.125" style="2" customWidth="1"/>
    <col min="17" max="17" width="8.625" style="2" customWidth="1"/>
    <col min="18" max="16384" width="9" style="2"/>
  </cols>
  <sheetData>
    <row r="1" spans="1:17" ht="24" customHeight="1" x14ac:dyDescent="0.25">
      <c r="A1" s="1" t="s">
        <v>7</v>
      </c>
      <c r="B1" s="164" t="s">
        <v>90</v>
      </c>
      <c r="C1" s="164"/>
      <c r="F1" s="165" t="s">
        <v>374</v>
      </c>
      <c r="G1" s="165"/>
      <c r="H1" s="165"/>
      <c r="I1" s="165"/>
      <c r="J1" s="165"/>
      <c r="K1" s="165"/>
      <c r="L1" s="165"/>
      <c r="P1" s="21"/>
    </row>
    <row r="2" spans="1:17" ht="6.6" customHeight="1" x14ac:dyDescent="0.15">
      <c r="C2" s="3"/>
      <c r="F2" s="142"/>
      <c r="G2" s="142"/>
      <c r="H2" s="142"/>
      <c r="I2" s="142"/>
      <c r="J2" s="142"/>
      <c r="K2" s="4"/>
      <c r="L2" s="4"/>
      <c r="M2" s="172">
        <v>46296</v>
      </c>
      <c r="N2" s="172"/>
      <c r="O2" s="190" t="s">
        <v>43</v>
      </c>
      <c r="P2" s="190"/>
      <c r="Q2" s="190"/>
    </row>
    <row r="3" spans="1:17" ht="6.6" customHeight="1" thickBot="1" x14ac:dyDescent="0.2">
      <c r="M3" s="172"/>
      <c r="N3" s="172"/>
      <c r="O3" s="190"/>
      <c r="P3" s="190"/>
      <c r="Q3" s="190"/>
    </row>
    <row r="4" spans="1:17" ht="12.75" customHeight="1" x14ac:dyDescent="0.15">
      <c r="A4" s="177" t="s">
        <v>75</v>
      </c>
      <c r="B4" s="176"/>
      <c r="C4" s="176"/>
      <c r="D4" s="176"/>
      <c r="E4" s="176"/>
      <c r="F4" s="176" t="s">
        <v>76</v>
      </c>
      <c r="G4" s="176"/>
      <c r="H4" s="176" t="s">
        <v>77</v>
      </c>
      <c r="I4" s="176"/>
      <c r="J4" s="176"/>
      <c r="K4" s="27" t="s">
        <v>84</v>
      </c>
      <c r="L4" s="176" t="s">
        <v>79</v>
      </c>
      <c r="M4" s="176"/>
      <c r="N4" s="176"/>
      <c r="O4" s="176" t="s">
        <v>80</v>
      </c>
      <c r="P4" s="176"/>
      <c r="Q4" s="28" t="s">
        <v>85</v>
      </c>
    </row>
    <row r="5" spans="1:17" ht="12.75" customHeight="1" x14ac:dyDescent="0.15">
      <c r="A5" s="173"/>
      <c r="B5" s="144"/>
      <c r="C5" s="144"/>
      <c r="D5" s="144"/>
      <c r="E5" s="144"/>
      <c r="F5" s="144"/>
      <c r="G5" s="144"/>
      <c r="H5" s="183" t="s">
        <v>86</v>
      </c>
      <c r="I5" s="184"/>
      <c r="J5" s="185"/>
      <c r="K5" s="144"/>
      <c r="L5" s="166">
        <f>岩国市!$L$5:$M$7</f>
        <v>0</v>
      </c>
      <c r="M5" s="167"/>
      <c r="N5" s="29"/>
      <c r="O5" s="144"/>
      <c r="P5" s="144"/>
      <c r="Q5" s="179"/>
    </row>
    <row r="6" spans="1:17" ht="12.75" customHeight="1" x14ac:dyDescent="0.15">
      <c r="A6" s="173"/>
      <c r="B6" s="144"/>
      <c r="C6" s="144"/>
      <c r="D6" s="144"/>
      <c r="E6" s="144"/>
      <c r="F6" s="144"/>
      <c r="G6" s="144"/>
      <c r="H6" s="186"/>
      <c r="I6" s="187"/>
      <c r="J6" s="181"/>
      <c r="K6" s="144"/>
      <c r="L6" s="168"/>
      <c r="M6" s="169"/>
      <c r="N6" s="181" t="s">
        <v>83</v>
      </c>
      <c r="O6" s="144"/>
      <c r="P6" s="144"/>
      <c r="Q6" s="179"/>
    </row>
    <row r="7" spans="1:17" ht="12.75" customHeight="1" thickBot="1" x14ac:dyDescent="0.2">
      <c r="A7" s="174"/>
      <c r="B7" s="175"/>
      <c r="C7" s="175"/>
      <c r="D7" s="175"/>
      <c r="E7" s="175"/>
      <c r="F7" s="175"/>
      <c r="G7" s="175"/>
      <c r="H7" s="188"/>
      <c r="I7" s="189"/>
      <c r="J7" s="182"/>
      <c r="K7" s="175"/>
      <c r="L7" s="170"/>
      <c r="M7" s="171"/>
      <c r="N7" s="182"/>
      <c r="O7" s="175"/>
      <c r="P7" s="175"/>
      <c r="Q7" s="180"/>
    </row>
    <row r="8" spans="1:17" ht="8.1" customHeight="1" x14ac:dyDescent="0.15"/>
    <row r="9" spans="1:17" ht="12.95" customHeight="1" x14ac:dyDescent="0.15">
      <c r="A9" s="5" t="s">
        <v>7</v>
      </c>
      <c r="B9" s="6" t="s">
        <v>0</v>
      </c>
      <c r="C9" s="178" t="s">
        <v>8</v>
      </c>
      <c r="D9" s="178"/>
      <c r="E9" s="178"/>
      <c r="F9" s="178" t="s">
        <v>9</v>
      </c>
      <c r="G9" s="178"/>
      <c r="H9" s="178"/>
      <c r="I9" s="178" t="s">
        <v>10</v>
      </c>
      <c r="J9" s="178"/>
      <c r="K9" s="178"/>
      <c r="L9" s="178" t="s">
        <v>19</v>
      </c>
      <c r="M9" s="178"/>
      <c r="N9" s="178"/>
      <c r="O9" s="178" t="s">
        <v>41</v>
      </c>
      <c r="P9" s="178"/>
      <c r="Q9" s="178"/>
    </row>
    <row r="10" spans="1:17" ht="12.95" customHeight="1" x14ac:dyDescent="0.15">
      <c r="A10" s="7"/>
      <c r="B10" s="8"/>
      <c r="C10" s="178" t="s">
        <v>11</v>
      </c>
      <c r="D10" s="178"/>
      <c r="E10" s="178"/>
      <c r="F10" s="178" t="s">
        <v>12</v>
      </c>
      <c r="G10" s="178"/>
      <c r="H10" s="178"/>
      <c r="I10" s="178" t="s">
        <v>13</v>
      </c>
      <c r="J10" s="178"/>
      <c r="K10" s="178"/>
      <c r="L10" s="178" t="s">
        <v>22</v>
      </c>
      <c r="M10" s="178"/>
      <c r="N10" s="178"/>
      <c r="O10" s="178" t="s">
        <v>14</v>
      </c>
      <c r="P10" s="178"/>
      <c r="Q10" s="178"/>
    </row>
    <row r="11" spans="1:17" ht="12.95" customHeight="1" x14ac:dyDescent="0.15">
      <c r="A11" s="9" t="s">
        <v>15</v>
      </c>
      <c r="B11" s="10" t="s">
        <v>7</v>
      </c>
      <c r="C11" s="72" t="s">
        <v>16</v>
      </c>
      <c r="D11" s="11" t="s">
        <v>72</v>
      </c>
      <c r="E11" s="11" t="s">
        <v>17</v>
      </c>
      <c r="F11" s="11" t="s">
        <v>16</v>
      </c>
      <c r="G11" s="11" t="s">
        <v>72</v>
      </c>
      <c r="H11" s="11" t="s">
        <v>17</v>
      </c>
      <c r="I11" s="11" t="s">
        <v>16</v>
      </c>
      <c r="J11" s="11" t="s">
        <v>72</v>
      </c>
      <c r="K11" s="11" t="s">
        <v>17</v>
      </c>
      <c r="L11" s="11" t="s">
        <v>16</v>
      </c>
      <c r="M11" s="11" t="s">
        <v>72</v>
      </c>
      <c r="N11" s="11" t="s">
        <v>17</v>
      </c>
      <c r="O11" s="11" t="s">
        <v>16</v>
      </c>
      <c r="P11" s="11" t="s">
        <v>72</v>
      </c>
      <c r="Q11" s="11" t="s">
        <v>17</v>
      </c>
    </row>
    <row r="12" spans="1:17" ht="12" customHeight="1" x14ac:dyDescent="0.15">
      <c r="A12" s="12" t="s">
        <v>62</v>
      </c>
      <c r="B12" s="16">
        <v>16</v>
      </c>
      <c r="C12" s="36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</row>
    <row r="13" spans="1:17" ht="12" customHeight="1" x14ac:dyDescent="0.15">
      <c r="A13" s="25" t="s">
        <v>65</v>
      </c>
      <c r="B13" s="17"/>
      <c r="C13" s="33" t="s">
        <v>284</v>
      </c>
      <c r="D13" s="136">
        <v>900</v>
      </c>
      <c r="E13" s="33"/>
      <c r="F13" s="33" t="s">
        <v>295</v>
      </c>
      <c r="G13" s="33">
        <v>4300</v>
      </c>
      <c r="H13" s="33"/>
      <c r="I13" s="33" t="s">
        <v>300</v>
      </c>
      <c r="J13" s="33">
        <v>320</v>
      </c>
      <c r="K13" s="33"/>
      <c r="L13" s="33"/>
      <c r="M13" s="33"/>
      <c r="N13" s="33"/>
      <c r="O13" s="33"/>
      <c r="P13" s="33"/>
      <c r="Q13" s="33"/>
    </row>
    <row r="14" spans="1:17" ht="12" customHeight="1" x14ac:dyDescent="0.15">
      <c r="A14" s="7"/>
      <c r="B14" s="17"/>
      <c r="C14" s="33" t="s">
        <v>416</v>
      </c>
      <c r="D14" s="136">
        <v>1210</v>
      </c>
      <c r="E14" s="33"/>
      <c r="F14" s="33" t="s">
        <v>369</v>
      </c>
      <c r="G14" s="33">
        <v>2320</v>
      </c>
      <c r="H14" s="33"/>
      <c r="I14" s="33" t="s">
        <v>370</v>
      </c>
      <c r="J14" s="33">
        <v>170</v>
      </c>
      <c r="K14" s="33"/>
      <c r="L14" s="33"/>
      <c r="M14" s="33"/>
      <c r="N14" s="33"/>
      <c r="O14" s="33"/>
      <c r="P14" s="33"/>
      <c r="Q14" s="33"/>
    </row>
    <row r="15" spans="1:17" ht="12" customHeight="1" x14ac:dyDescent="0.15">
      <c r="A15" s="7"/>
      <c r="B15" s="17"/>
      <c r="C15" s="33" t="s">
        <v>285</v>
      </c>
      <c r="D15" s="136">
        <v>1070</v>
      </c>
      <c r="E15" s="33"/>
      <c r="F15" s="33" t="s">
        <v>296</v>
      </c>
      <c r="G15" s="33">
        <v>2630</v>
      </c>
      <c r="H15" s="33"/>
      <c r="I15" s="33" t="s">
        <v>301</v>
      </c>
      <c r="J15" s="33">
        <v>850</v>
      </c>
      <c r="K15" s="33"/>
      <c r="L15" s="33"/>
      <c r="M15" s="33"/>
      <c r="N15" s="33"/>
      <c r="O15" s="33"/>
      <c r="P15" s="33"/>
      <c r="Q15" s="33"/>
    </row>
    <row r="16" spans="1:17" ht="12" customHeight="1" x14ac:dyDescent="0.15">
      <c r="A16" s="7"/>
      <c r="B16" s="17"/>
      <c r="C16" s="33" t="s">
        <v>286</v>
      </c>
      <c r="D16" s="136">
        <v>1340</v>
      </c>
      <c r="E16" s="33"/>
      <c r="F16" s="33" t="s">
        <v>297</v>
      </c>
      <c r="G16" s="33">
        <v>470</v>
      </c>
      <c r="H16" s="33"/>
      <c r="I16" s="33"/>
      <c r="J16" s="33"/>
      <c r="K16" s="33"/>
      <c r="L16" s="33"/>
      <c r="M16" s="33"/>
      <c r="N16" s="33"/>
      <c r="O16" s="33"/>
      <c r="P16" s="33"/>
      <c r="Q16" s="33"/>
    </row>
    <row r="17" spans="1:17" ht="12" customHeight="1" x14ac:dyDescent="0.15">
      <c r="A17" s="7"/>
      <c r="B17" s="17"/>
      <c r="C17" s="33" t="s">
        <v>287</v>
      </c>
      <c r="D17" s="136">
        <v>1240</v>
      </c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</row>
    <row r="18" spans="1:17" ht="12" customHeight="1" x14ac:dyDescent="0.15">
      <c r="A18" s="7"/>
      <c r="B18" s="17"/>
      <c r="C18" s="33" t="s">
        <v>288</v>
      </c>
      <c r="D18" s="136">
        <v>470</v>
      </c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</row>
    <row r="19" spans="1:17" ht="12" customHeight="1" x14ac:dyDescent="0.15">
      <c r="A19" s="7"/>
      <c r="B19" s="17"/>
      <c r="C19" s="33"/>
      <c r="D19" s="11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</row>
    <row r="20" spans="1:17" ht="12" customHeight="1" x14ac:dyDescent="0.15">
      <c r="A20" s="7"/>
      <c r="B20" s="17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</row>
    <row r="21" spans="1:17" ht="12" customHeight="1" x14ac:dyDescent="0.15">
      <c r="A21" s="7"/>
      <c r="B21" s="17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</row>
    <row r="22" spans="1:17" ht="12" customHeight="1" x14ac:dyDescent="0.15">
      <c r="A22" s="7"/>
      <c r="B22" s="17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</row>
    <row r="23" spans="1:17" ht="12" customHeight="1" x14ac:dyDescent="0.15">
      <c r="A23" s="7"/>
      <c r="B23" s="17"/>
      <c r="C23" s="33" t="s">
        <v>289</v>
      </c>
      <c r="D23" s="33">
        <v>150</v>
      </c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</row>
    <row r="24" spans="1:17" ht="12" customHeight="1" x14ac:dyDescent="0.15">
      <c r="A24" s="7"/>
      <c r="B24" s="17"/>
      <c r="C24" s="33" t="s">
        <v>290</v>
      </c>
      <c r="D24" s="33">
        <v>40</v>
      </c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2" customHeight="1" x14ac:dyDescent="0.15">
      <c r="A25" s="7"/>
      <c r="B25" s="17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2" customHeight="1" x14ac:dyDescent="0.15">
      <c r="A26" s="7"/>
      <c r="B26" s="17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ht="12" customHeight="1" x14ac:dyDescent="0.15">
      <c r="A27" s="25" t="s">
        <v>66</v>
      </c>
      <c r="B27" s="22"/>
      <c r="C27" s="33" t="s">
        <v>291</v>
      </c>
      <c r="D27" s="33">
        <v>390</v>
      </c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</row>
    <row r="28" spans="1:17" ht="12" customHeight="1" x14ac:dyDescent="0.15">
      <c r="A28" s="7"/>
      <c r="B28" s="17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</row>
    <row r="29" spans="1:17" ht="12" customHeight="1" x14ac:dyDescent="0.15">
      <c r="A29" s="7"/>
      <c r="B29" s="17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</row>
    <row r="30" spans="1:17" ht="12" customHeight="1" x14ac:dyDescent="0.15">
      <c r="A30" s="25" t="s">
        <v>63</v>
      </c>
      <c r="B30" s="22"/>
      <c r="C30" s="33" t="s">
        <v>292</v>
      </c>
      <c r="D30" s="33">
        <v>1900</v>
      </c>
      <c r="E30" s="33"/>
      <c r="F30" s="33" t="s">
        <v>298</v>
      </c>
      <c r="G30" s="33">
        <v>2660</v>
      </c>
      <c r="H30" s="33"/>
      <c r="I30" s="33" t="s">
        <v>302</v>
      </c>
      <c r="J30" s="33">
        <v>420</v>
      </c>
      <c r="K30" s="33"/>
      <c r="L30" s="33"/>
      <c r="M30" s="33"/>
      <c r="N30" s="33"/>
      <c r="O30" s="33"/>
      <c r="P30" s="33"/>
      <c r="Q30" s="33"/>
    </row>
    <row r="31" spans="1:17" ht="12" customHeight="1" x14ac:dyDescent="0.15">
      <c r="A31" s="7"/>
      <c r="B31" s="17"/>
      <c r="C31" s="33" t="s">
        <v>293</v>
      </c>
      <c r="D31" s="33">
        <v>1300</v>
      </c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</row>
    <row r="32" spans="1:17" ht="12" customHeight="1" x14ac:dyDescent="0.15">
      <c r="A32" s="7"/>
      <c r="B32" s="17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</row>
    <row r="33" spans="1:17" ht="12" customHeight="1" x14ac:dyDescent="0.15">
      <c r="A33" s="7"/>
      <c r="B33" s="17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</row>
    <row r="34" spans="1:17" ht="12" customHeight="1" x14ac:dyDescent="0.15">
      <c r="A34" s="7"/>
      <c r="B34" s="17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</row>
    <row r="35" spans="1:17" ht="12" customHeight="1" x14ac:dyDescent="0.15">
      <c r="A35" s="7"/>
      <c r="B35" s="17"/>
      <c r="C35" s="33" t="s">
        <v>367</v>
      </c>
      <c r="D35" s="33">
        <v>960</v>
      </c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</row>
    <row r="36" spans="1:17" ht="12" customHeight="1" x14ac:dyDescent="0.15">
      <c r="A36" s="25" t="s">
        <v>67</v>
      </c>
      <c r="B36" s="22"/>
      <c r="C36" s="33" t="s">
        <v>368</v>
      </c>
      <c r="D36" s="33">
        <v>290</v>
      </c>
      <c r="E36" s="33"/>
      <c r="F36" s="33"/>
      <c r="G36" s="33">
        <v>0</v>
      </c>
      <c r="H36" s="33">
        <v>0</v>
      </c>
      <c r="I36" s="33" t="s">
        <v>303</v>
      </c>
      <c r="J36" s="33">
        <v>680</v>
      </c>
      <c r="K36" s="33"/>
      <c r="L36" s="33"/>
      <c r="M36" s="33"/>
      <c r="N36" s="33"/>
      <c r="O36" s="40"/>
      <c r="P36" s="40"/>
      <c r="Q36" s="40"/>
    </row>
    <row r="37" spans="1:17" ht="12" customHeight="1" x14ac:dyDescent="0.15">
      <c r="A37" s="7"/>
      <c r="B37" s="17"/>
      <c r="C37" s="33" t="s">
        <v>294</v>
      </c>
      <c r="D37" s="33">
        <v>90</v>
      </c>
      <c r="E37" s="33"/>
      <c r="F37" s="33" t="s">
        <v>299</v>
      </c>
      <c r="G37" s="33">
        <v>180</v>
      </c>
      <c r="H37" s="33"/>
      <c r="I37" s="33" t="s">
        <v>94</v>
      </c>
      <c r="J37" s="33"/>
      <c r="K37" s="33"/>
      <c r="L37" s="33"/>
      <c r="M37" s="33"/>
      <c r="N37" s="33"/>
      <c r="O37" s="33"/>
      <c r="P37" s="33"/>
      <c r="Q37" s="33"/>
    </row>
    <row r="38" spans="1:17" ht="12" customHeight="1" x14ac:dyDescent="0.15">
      <c r="A38" s="7"/>
      <c r="B38" s="17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</row>
    <row r="39" spans="1:17" ht="12" customHeight="1" x14ac:dyDescent="0.15">
      <c r="A39" s="7"/>
      <c r="B39" s="17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</row>
    <row r="40" spans="1:17" ht="12" customHeight="1" x14ac:dyDescent="0.15">
      <c r="A40" s="30" t="s">
        <v>87</v>
      </c>
      <c r="B40" s="17">
        <f>D42+G42+J42+M42+P42</f>
        <v>26350</v>
      </c>
      <c r="C40" s="36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</row>
    <row r="41" spans="1:17" ht="12" customHeight="1" x14ac:dyDescent="0.15">
      <c r="A41" s="7"/>
      <c r="B41" s="17"/>
      <c r="C41" s="36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</row>
    <row r="42" spans="1:17" ht="12" customHeight="1" thickBot="1" x14ac:dyDescent="0.2">
      <c r="A42" s="13" t="s">
        <v>88</v>
      </c>
      <c r="B42" s="18">
        <f>E42+H42+K42+N42+Q42</f>
        <v>0</v>
      </c>
      <c r="C42" s="85" t="s">
        <v>18</v>
      </c>
      <c r="D42" s="20">
        <f>SUM(D12:D41)</f>
        <v>11350</v>
      </c>
      <c r="E42" s="20">
        <f>SUM(E12:E41)</f>
        <v>0</v>
      </c>
      <c r="F42" s="41" t="s">
        <v>18</v>
      </c>
      <c r="G42" s="20">
        <f>SUM(G12:G41)</f>
        <v>12560</v>
      </c>
      <c r="H42" s="20">
        <f>SUM(H12:H41)</f>
        <v>0</v>
      </c>
      <c r="I42" s="41" t="s">
        <v>18</v>
      </c>
      <c r="J42" s="20">
        <f>SUM(J12:J41)</f>
        <v>2440</v>
      </c>
      <c r="K42" s="20">
        <f>SUM(K12:K41)</f>
        <v>0</v>
      </c>
      <c r="L42" s="41" t="s">
        <v>18</v>
      </c>
      <c r="M42" s="20">
        <f>SUM(M12:M41)</f>
        <v>0</v>
      </c>
      <c r="N42" s="20">
        <f>SUM(N12:N41)</f>
        <v>0</v>
      </c>
      <c r="O42" s="41" t="s">
        <v>18</v>
      </c>
      <c r="P42" s="20">
        <f>SUM(P12:P41)</f>
        <v>0</v>
      </c>
      <c r="Q42" s="20">
        <f>SUM(Q12:Q41)</f>
        <v>0</v>
      </c>
    </row>
    <row r="43" spans="1:17" ht="12" customHeight="1" x14ac:dyDescent="0.15">
      <c r="A43" s="7"/>
      <c r="B43" s="17"/>
      <c r="C43" s="84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2" customHeight="1" x14ac:dyDescent="0.15">
      <c r="A44" s="7" t="s">
        <v>28</v>
      </c>
      <c r="B44" s="17">
        <v>19</v>
      </c>
      <c r="C44" s="33" t="s">
        <v>304</v>
      </c>
      <c r="D44" s="33">
        <v>1300</v>
      </c>
      <c r="E44" s="33"/>
      <c r="F44" s="33" t="s">
        <v>308</v>
      </c>
      <c r="G44" s="33">
        <v>1830</v>
      </c>
      <c r="H44" s="33"/>
      <c r="I44" s="33" t="s">
        <v>309</v>
      </c>
      <c r="J44" s="33">
        <v>340</v>
      </c>
      <c r="K44" s="33"/>
      <c r="L44" s="33"/>
      <c r="M44" s="33"/>
      <c r="N44" s="33"/>
      <c r="O44" s="33"/>
      <c r="P44" s="33"/>
      <c r="Q44" s="33"/>
    </row>
    <row r="45" spans="1:17" ht="12" customHeight="1" x14ac:dyDescent="0.15">
      <c r="A45" s="7"/>
      <c r="B45" s="17"/>
      <c r="C45" s="33" t="s">
        <v>305</v>
      </c>
      <c r="D45" s="33">
        <v>700</v>
      </c>
      <c r="E45" s="33"/>
      <c r="F45" s="33" t="s">
        <v>372</v>
      </c>
      <c r="G45" s="33">
        <v>2090</v>
      </c>
      <c r="H45" s="33"/>
      <c r="I45" s="33" t="s">
        <v>310</v>
      </c>
      <c r="J45" s="33">
        <v>590</v>
      </c>
      <c r="K45" s="33"/>
      <c r="L45" s="33"/>
      <c r="M45" s="33"/>
      <c r="N45" s="33"/>
      <c r="O45" s="33"/>
      <c r="P45" s="33"/>
      <c r="Q45" s="33"/>
    </row>
    <row r="46" spans="1:17" ht="12" customHeight="1" x14ac:dyDescent="0.15">
      <c r="A46" s="7"/>
      <c r="B46" s="17"/>
      <c r="C46" s="33" t="s">
        <v>306</v>
      </c>
      <c r="D46" s="33">
        <v>1430</v>
      </c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ht="12" customHeight="1" x14ac:dyDescent="0.15">
      <c r="A47" s="7"/>
      <c r="B47" s="17"/>
      <c r="C47" s="33" t="s">
        <v>307</v>
      </c>
      <c r="D47" s="33">
        <v>1300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7" ht="12" customHeight="1" x14ac:dyDescent="0.15">
      <c r="A48" s="7"/>
      <c r="B48" s="17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</row>
    <row r="49" spans="1:17" ht="12" customHeight="1" x14ac:dyDescent="0.15">
      <c r="A49" s="30" t="s">
        <v>87</v>
      </c>
      <c r="B49" s="17">
        <f>D51+G51+J51+M51+P51</f>
        <v>9580</v>
      </c>
      <c r="C49" s="36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 ht="12" customHeight="1" x14ac:dyDescent="0.15">
      <c r="A50" s="7"/>
      <c r="B50" s="17"/>
      <c r="C50" s="36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 ht="12" customHeight="1" thickBot="1" x14ac:dyDescent="0.2">
      <c r="A51" s="13" t="s">
        <v>88</v>
      </c>
      <c r="B51" s="18">
        <f>E51+H51+K51+N51+Q51</f>
        <v>0</v>
      </c>
      <c r="C51" s="85" t="s">
        <v>18</v>
      </c>
      <c r="D51" s="20">
        <f>SUM(D44:D50)</f>
        <v>4730</v>
      </c>
      <c r="E51" s="20">
        <f>SUM(E44:E50)</f>
        <v>0</v>
      </c>
      <c r="F51" s="41" t="s">
        <v>18</v>
      </c>
      <c r="G51" s="20">
        <f>SUM(G44:G50)</f>
        <v>3920</v>
      </c>
      <c r="H51" s="20">
        <f>SUM(H44:H50)</f>
        <v>0</v>
      </c>
      <c r="I51" s="41" t="s">
        <v>18</v>
      </c>
      <c r="J51" s="20">
        <f>SUM(J44:J50)</f>
        <v>930</v>
      </c>
      <c r="K51" s="20">
        <f>SUM(K44:K50)</f>
        <v>0</v>
      </c>
      <c r="L51" s="41" t="s">
        <v>18</v>
      </c>
      <c r="M51" s="20">
        <f>SUM(M44:M50)</f>
        <v>0</v>
      </c>
      <c r="N51" s="20">
        <f>SUM(N44:N50)</f>
        <v>0</v>
      </c>
      <c r="O51" s="41" t="s">
        <v>18</v>
      </c>
      <c r="P51" s="20">
        <f>SUM(P44:P50)</f>
        <v>0</v>
      </c>
      <c r="Q51" s="20">
        <f>SUM(Q44:Q50)</f>
        <v>0</v>
      </c>
    </row>
    <row r="52" spans="1:17" ht="12" customHeight="1" x14ac:dyDescent="0.15">
      <c r="A52" s="7"/>
      <c r="B52" s="17"/>
      <c r="C52" s="84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</row>
    <row r="53" spans="1:17" ht="12" customHeight="1" x14ac:dyDescent="0.15">
      <c r="A53" s="7" t="s">
        <v>29</v>
      </c>
      <c r="B53" s="17">
        <v>20</v>
      </c>
      <c r="C53" s="33" t="s">
        <v>335</v>
      </c>
      <c r="D53" s="136">
        <v>1000</v>
      </c>
      <c r="E53" s="33"/>
      <c r="F53" s="33" t="s">
        <v>336</v>
      </c>
      <c r="G53" s="113">
        <v>750</v>
      </c>
      <c r="H53" s="33"/>
      <c r="I53" s="33" t="s">
        <v>337</v>
      </c>
      <c r="J53" s="113">
        <v>520</v>
      </c>
      <c r="K53" s="33"/>
      <c r="L53" s="33" t="s">
        <v>338</v>
      </c>
      <c r="M53" s="136">
        <v>1240</v>
      </c>
      <c r="N53" s="33"/>
      <c r="O53" s="33"/>
      <c r="P53" s="33"/>
      <c r="Q53" s="33"/>
    </row>
    <row r="54" spans="1:17" ht="12" customHeight="1" x14ac:dyDescent="0.15">
      <c r="A54" s="7"/>
      <c r="B54" s="17"/>
      <c r="C54" s="33" t="s">
        <v>339</v>
      </c>
      <c r="D54" s="136">
        <v>1200</v>
      </c>
      <c r="E54" s="33"/>
      <c r="F54" s="33" t="s">
        <v>340</v>
      </c>
      <c r="G54" s="136">
        <v>1850</v>
      </c>
      <c r="H54" s="33"/>
      <c r="I54" s="33" t="s">
        <v>341</v>
      </c>
      <c r="J54" s="113">
        <v>310</v>
      </c>
      <c r="K54" s="33"/>
      <c r="L54" s="33" t="s">
        <v>342</v>
      </c>
      <c r="M54" s="113">
        <v>930</v>
      </c>
      <c r="N54" s="33"/>
      <c r="O54" s="33"/>
      <c r="P54" s="33"/>
      <c r="Q54" s="33"/>
    </row>
    <row r="55" spans="1:17" ht="12" customHeight="1" x14ac:dyDescent="0.15">
      <c r="A55" s="7"/>
      <c r="B55" s="17"/>
      <c r="C55" s="33" t="s">
        <v>343</v>
      </c>
      <c r="D55" s="113">
        <v>430</v>
      </c>
      <c r="E55" s="33"/>
      <c r="F55" s="33" t="s">
        <v>344</v>
      </c>
      <c r="G55" s="136">
        <v>900</v>
      </c>
      <c r="H55" s="33"/>
      <c r="I55" s="33" t="s">
        <v>345</v>
      </c>
      <c r="J55" s="113">
        <v>370</v>
      </c>
      <c r="K55" s="33"/>
      <c r="L55" s="33"/>
      <c r="M55" s="33"/>
      <c r="N55" s="33"/>
      <c r="O55" s="33"/>
      <c r="P55" s="33"/>
      <c r="Q55" s="33"/>
    </row>
    <row r="56" spans="1:17" ht="12" customHeight="1" x14ac:dyDescent="0.15">
      <c r="A56" s="7"/>
      <c r="B56" s="17"/>
      <c r="C56" s="33" t="s">
        <v>346</v>
      </c>
      <c r="D56" s="113">
        <v>620</v>
      </c>
      <c r="E56" s="33"/>
      <c r="F56" s="33"/>
      <c r="G56" s="33"/>
      <c r="H56" s="33"/>
      <c r="I56" s="33" t="s">
        <v>347</v>
      </c>
      <c r="J56" s="113">
        <v>320</v>
      </c>
      <c r="K56" s="33"/>
      <c r="L56" s="33"/>
      <c r="M56" s="33"/>
      <c r="N56" s="33"/>
      <c r="O56" s="33"/>
      <c r="P56" s="33"/>
      <c r="Q56" s="33"/>
    </row>
    <row r="57" spans="1:17" ht="12" customHeight="1" x14ac:dyDescent="0.15">
      <c r="A57" s="7"/>
      <c r="B57" s="17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1:17" ht="12" customHeight="1" x14ac:dyDescent="0.15">
      <c r="A58" s="30" t="s">
        <v>87</v>
      </c>
      <c r="B58" s="17">
        <f>D60+G60+J60+M60+P60</f>
        <v>10440</v>
      </c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</row>
    <row r="59" spans="1:17" ht="12" customHeight="1" x14ac:dyDescent="0.15">
      <c r="A59" s="7"/>
      <c r="B59" s="17"/>
      <c r="C59" s="36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</row>
    <row r="60" spans="1:17" ht="12" customHeight="1" thickBot="1" x14ac:dyDescent="0.2">
      <c r="A60" s="13" t="s">
        <v>88</v>
      </c>
      <c r="B60" s="18">
        <f>E60+H60+K60+N60+Q60</f>
        <v>0</v>
      </c>
      <c r="C60" s="87" t="s">
        <v>18</v>
      </c>
      <c r="D60" s="20">
        <f>SUM(D53:D59)</f>
        <v>3250</v>
      </c>
      <c r="E60" s="20">
        <f>SUM(E53:E59)</f>
        <v>0</v>
      </c>
      <c r="F60" s="14" t="s">
        <v>18</v>
      </c>
      <c r="G60" s="20">
        <f>SUM(G53:G59)</f>
        <v>3500</v>
      </c>
      <c r="H60" s="20">
        <f>SUM(H53:H59)</f>
        <v>0</v>
      </c>
      <c r="I60" s="14" t="s">
        <v>18</v>
      </c>
      <c r="J60" s="20">
        <f>SUM(J53:J59)</f>
        <v>1520</v>
      </c>
      <c r="K60" s="20">
        <f>SUM(K53:K59)</f>
        <v>0</v>
      </c>
      <c r="L60" s="14" t="s">
        <v>18</v>
      </c>
      <c r="M60" s="20">
        <f>SUM(M53:M59)</f>
        <v>2170</v>
      </c>
      <c r="N60" s="20">
        <f>SUM(N53:N59)</f>
        <v>0</v>
      </c>
      <c r="O60" s="14" t="s">
        <v>18</v>
      </c>
      <c r="P60" s="20">
        <f>SUM(P53:P59)</f>
        <v>0</v>
      </c>
      <c r="Q60" s="20">
        <f>SUM(Q53:Q59)</f>
        <v>0</v>
      </c>
    </row>
    <row r="61" spans="1:17" ht="12" customHeight="1" x14ac:dyDescent="0.15">
      <c r="A61" s="23"/>
      <c r="B61" s="23"/>
      <c r="C61" s="23" t="s">
        <v>64</v>
      </c>
      <c r="D61" s="24"/>
      <c r="E61" s="23"/>
      <c r="F61" s="23"/>
      <c r="G61" s="24"/>
      <c r="H61" s="23"/>
      <c r="I61" s="23"/>
      <c r="J61" s="24"/>
      <c r="K61" s="23"/>
      <c r="L61" s="23"/>
      <c r="M61" s="24"/>
      <c r="N61" s="23"/>
      <c r="O61" s="23"/>
      <c r="P61" s="24"/>
      <c r="Q61" s="23"/>
    </row>
  </sheetData>
  <mergeCells count="29">
    <mergeCell ref="Q5:Q7"/>
    <mergeCell ref="N6:N7"/>
    <mergeCell ref="O5:P7"/>
    <mergeCell ref="L5:M7"/>
    <mergeCell ref="D4:E4"/>
    <mergeCell ref="F4:G4"/>
    <mergeCell ref="L4:N4"/>
    <mergeCell ref="O4:P4"/>
    <mergeCell ref="H5:J7"/>
    <mergeCell ref="K5:K7"/>
    <mergeCell ref="H4:J4"/>
    <mergeCell ref="O9:Q9"/>
    <mergeCell ref="O10:Q10"/>
    <mergeCell ref="L9:N9"/>
    <mergeCell ref="L10:N10"/>
    <mergeCell ref="F9:H9"/>
    <mergeCell ref="F10:H10"/>
    <mergeCell ref="I9:K9"/>
    <mergeCell ref="I10:K10"/>
    <mergeCell ref="B1:C1"/>
    <mergeCell ref="O2:Q3"/>
    <mergeCell ref="M2:N3"/>
    <mergeCell ref="F1:L1"/>
    <mergeCell ref="A4:C4"/>
    <mergeCell ref="A5:C7"/>
    <mergeCell ref="D5:E7"/>
    <mergeCell ref="F5:G7"/>
    <mergeCell ref="C9:E9"/>
    <mergeCell ref="C10:E10"/>
  </mergeCells>
  <phoneticPr fontId="2"/>
  <pageMargins left="0.75" right="0.19" top="0.2" bottom="0.21" header="0.28000000000000003" footer="0.21"/>
  <pageSetup paperSize="12" firstPageNumber="6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092BC-C7D4-4776-BF76-1C718A3FE071}">
  <dimension ref="A1:Q61"/>
  <sheetViews>
    <sheetView showZeros="0" topLeftCell="A19" zoomScaleNormal="100" workbookViewId="0">
      <selection activeCell="C23" sqref="C23"/>
    </sheetView>
  </sheetViews>
  <sheetFormatPr defaultRowHeight="13.5" x14ac:dyDescent="0.15"/>
  <cols>
    <col min="1" max="1" width="12.625" style="2" customWidth="1"/>
    <col min="2" max="2" width="8.625" style="2" customWidth="1"/>
    <col min="3" max="3" width="12.625" style="2" customWidth="1"/>
    <col min="4" max="5" width="8.625" style="2" customWidth="1"/>
    <col min="6" max="6" width="12.625" style="2" customWidth="1"/>
    <col min="7" max="8" width="8.625" style="2" customWidth="1"/>
    <col min="9" max="9" width="12.625" style="2" customWidth="1"/>
    <col min="10" max="11" width="8.625" style="2" customWidth="1"/>
    <col min="12" max="12" width="12.625" style="2" customWidth="1"/>
    <col min="13" max="14" width="8.625" style="2" customWidth="1"/>
    <col min="15" max="15" width="12.625" style="2" customWidth="1"/>
    <col min="16" max="17" width="8.625" style="2" customWidth="1"/>
    <col min="18" max="16384" width="9" style="2"/>
  </cols>
  <sheetData>
    <row r="1" spans="1:17" ht="24" customHeight="1" x14ac:dyDescent="0.25">
      <c r="A1" s="1" t="s">
        <v>44</v>
      </c>
      <c r="B1" s="164" t="s">
        <v>90</v>
      </c>
      <c r="C1" s="164"/>
      <c r="F1" s="165" t="s">
        <v>374</v>
      </c>
      <c r="G1" s="165"/>
      <c r="H1" s="165"/>
      <c r="I1" s="165"/>
      <c r="J1" s="165"/>
      <c r="K1" s="165"/>
      <c r="L1" s="165"/>
      <c r="P1" s="21"/>
    </row>
    <row r="2" spans="1:17" ht="6.6" customHeight="1" x14ac:dyDescent="0.15">
      <c r="C2" s="3"/>
      <c r="F2" s="142"/>
      <c r="G2" s="142"/>
      <c r="H2" s="142"/>
      <c r="I2" s="142"/>
      <c r="J2" s="142"/>
      <c r="K2" s="4"/>
      <c r="L2" s="4"/>
      <c r="M2" s="172">
        <v>46296</v>
      </c>
      <c r="N2" s="172"/>
      <c r="O2" s="190" t="s">
        <v>43</v>
      </c>
      <c r="P2" s="190"/>
      <c r="Q2" s="190"/>
    </row>
    <row r="3" spans="1:17" ht="6.6" customHeight="1" thickBot="1" x14ac:dyDescent="0.2">
      <c r="M3" s="172"/>
      <c r="N3" s="172"/>
      <c r="O3" s="190"/>
      <c r="P3" s="190"/>
      <c r="Q3" s="190"/>
    </row>
    <row r="4" spans="1:17" ht="12.75" customHeight="1" x14ac:dyDescent="0.15">
      <c r="A4" s="177" t="s">
        <v>75</v>
      </c>
      <c r="B4" s="176"/>
      <c r="C4" s="176"/>
      <c r="D4" s="176"/>
      <c r="E4" s="176"/>
      <c r="F4" s="176" t="s">
        <v>76</v>
      </c>
      <c r="G4" s="176"/>
      <c r="H4" s="176" t="s">
        <v>77</v>
      </c>
      <c r="I4" s="176"/>
      <c r="J4" s="176"/>
      <c r="K4" s="27" t="s">
        <v>84</v>
      </c>
      <c r="L4" s="176" t="s">
        <v>79</v>
      </c>
      <c r="M4" s="176"/>
      <c r="N4" s="176"/>
      <c r="O4" s="176" t="s">
        <v>80</v>
      </c>
      <c r="P4" s="176"/>
      <c r="Q4" s="28" t="s">
        <v>85</v>
      </c>
    </row>
    <row r="5" spans="1:17" ht="12.75" customHeight="1" x14ac:dyDescent="0.15">
      <c r="A5" s="173"/>
      <c r="B5" s="144"/>
      <c r="C5" s="144"/>
      <c r="D5" s="144"/>
      <c r="E5" s="144"/>
      <c r="F5" s="144"/>
      <c r="G5" s="144"/>
      <c r="H5" s="183" t="s">
        <v>86</v>
      </c>
      <c r="I5" s="184"/>
      <c r="J5" s="185"/>
      <c r="K5" s="144"/>
      <c r="L5" s="166">
        <f>岩国市!$L$5:$M$7</f>
        <v>0</v>
      </c>
      <c r="M5" s="167"/>
      <c r="N5" s="29"/>
      <c r="O5" s="144"/>
      <c r="P5" s="144"/>
      <c r="Q5" s="179"/>
    </row>
    <row r="6" spans="1:17" ht="12.75" customHeight="1" x14ac:dyDescent="0.15">
      <c r="A6" s="173"/>
      <c r="B6" s="144"/>
      <c r="C6" s="144"/>
      <c r="D6" s="144"/>
      <c r="E6" s="144"/>
      <c r="F6" s="144"/>
      <c r="G6" s="144"/>
      <c r="H6" s="186"/>
      <c r="I6" s="187"/>
      <c r="J6" s="181"/>
      <c r="K6" s="144"/>
      <c r="L6" s="168"/>
      <c r="M6" s="169"/>
      <c r="N6" s="181" t="s">
        <v>83</v>
      </c>
      <c r="O6" s="144"/>
      <c r="P6" s="144"/>
      <c r="Q6" s="179"/>
    </row>
    <row r="7" spans="1:17" ht="12.75" customHeight="1" thickBot="1" x14ac:dyDescent="0.2">
      <c r="A7" s="174"/>
      <c r="B7" s="175"/>
      <c r="C7" s="175"/>
      <c r="D7" s="175"/>
      <c r="E7" s="175"/>
      <c r="F7" s="175"/>
      <c r="G7" s="175"/>
      <c r="H7" s="188"/>
      <c r="I7" s="189"/>
      <c r="J7" s="182"/>
      <c r="K7" s="175"/>
      <c r="L7" s="170"/>
      <c r="M7" s="171"/>
      <c r="N7" s="182"/>
      <c r="O7" s="175"/>
      <c r="P7" s="175"/>
      <c r="Q7" s="180"/>
    </row>
    <row r="8" spans="1:17" ht="8.1" customHeight="1" x14ac:dyDescent="0.15"/>
    <row r="9" spans="1:17" ht="12.95" customHeight="1" x14ac:dyDescent="0.15">
      <c r="A9" s="5" t="s">
        <v>7</v>
      </c>
      <c r="B9" s="6" t="s">
        <v>0</v>
      </c>
      <c r="C9" s="178" t="s">
        <v>8</v>
      </c>
      <c r="D9" s="178"/>
      <c r="E9" s="178"/>
      <c r="F9" s="178" t="s">
        <v>9</v>
      </c>
      <c r="G9" s="178"/>
      <c r="H9" s="178"/>
      <c r="I9" s="178" t="s">
        <v>10</v>
      </c>
      <c r="J9" s="178"/>
      <c r="K9" s="178"/>
      <c r="L9" s="178" t="s">
        <v>19</v>
      </c>
      <c r="M9" s="178"/>
      <c r="N9" s="178"/>
      <c r="O9" s="178" t="s">
        <v>41</v>
      </c>
      <c r="P9" s="178"/>
      <c r="Q9" s="178"/>
    </row>
    <row r="10" spans="1:17" ht="12.95" customHeight="1" x14ac:dyDescent="0.15">
      <c r="A10" s="7"/>
      <c r="B10" s="8"/>
      <c r="C10" s="178" t="s">
        <v>11</v>
      </c>
      <c r="D10" s="178"/>
      <c r="E10" s="178"/>
      <c r="F10" s="178" t="s">
        <v>12</v>
      </c>
      <c r="G10" s="178"/>
      <c r="H10" s="178"/>
      <c r="I10" s="178" t="s">
        <v>13</v>
      </c>
      <c r="J10" s="178"/>
      <c r="K10" s="178"/>
      <c r="L10" s="178" t="s">
        <v>22</v>
      </c>
      <c r="M10" s="178"/>
      <c r="N10" s="178"/>
      <c r="O10" s="178" t="s">
        <v>42</v>
      </c>
      <c r="P10" s="178"/>
      <c r="Q10" s="178"/>
    </row>
    <row r="11" spans="1:17" ht="12.95" customHeight="1" x14ac:dyDescent="0.15">
      <c r="A11" s="9" t="s">
        <v>15</v>
      </c>
      <c r="B11" s="10" t="s">
        <v>7</v>
      </c>
      <c r="C11" s="72" t="s">
        <v>16</v>
      </c>
      <c r="D11" s="11" t="s">
        <v>72</v>
      </c>
      <c r="E11" s="11" t="s">
        <v>17</v>
      </c>
      <c r="F11" s="11" t="s">
        <v>16</v>
      </c>
      <c r="G11" s="11" t="s">
        <v>72</v>
      </c>
      <c r="H11" s="11" t="s">
        <v>17</v>
      </c>
      <c r="I11" s="11" t="s">
        <v>16</v>
      </c>
      <c r="J11" s="11" t="s">
        <v>72</v>
      </c>
      <c r="K11" s="11" t="s">
        <v>17</v>
      </c>
      <c r="L11" s="11" t="s">
        <v>16</v>
      </c>
      <c r="M11" s="11" t="s">
        <v>72</v>
      </c>
      <c r="N11" s="11" t="s">
        <v>17</v>
      </c>
      <c r="O11" s="11" t="s">
        <v>16</v>
      </c>
      <c r="P11" s="11" t="s">
        <v>72</v>
      </c>
      <c r="Q11" s="11" t="s">
        <v>17</v>
      </c>
    </row>
    <row r="12" spans="1:17" ht="12" customHeight="1" x14ac:dyDescent="0.15">
      <c r="A12" s="12" t="s">
        <v>69</v>
      </c>
      <c r="B12" s="16">
        <v>21</v>
      </c>
      <c r="C12" s="36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</row>
    <row r="13" spans="1:17" ht="12" customHeight="1" x14ac:dyDescent="0.15">
      <c r="A13" s="7" t="s">
        <v>68</v>
      </c>
      <c r="B13" s="17"/>
      <c r="C13" s="36"/>
      <c r="D13" s="33"/>
      <c r="E13" s="33"/>
      <c r="F13" s="33" t="s">
        <v>419</v>
      </c>
      <c r="G13" s="33">
        <v>1510</v>
      </c>
      <c r="H13" s="33"/>
      <c r="I13" s="33"/>
      <c r="J13" s="33"/>
      <c r="K13" s="33"/>
      <c r="L13" s="33" t="s">
        <v>420</v>
      </c>
      <c r="M13" s="33">
        <v>1800</v>
      </c>
      <c r="N13" s="33"/>
      <c r="O13" s="33"/>
      <c r="P13" s="33"/>
      <c r="Q13" s="33"/>
    </row>
    <row r="14" spans="1:17" ht="12" customHeight="1" x14ac:dyDescent="0.15">
      <c r="A14" s="7"/>
      <c r="B14" s="17"/>
      <c r="C14" s="36"/>
      <c r="D14" s="33"/>
      <c r="E14" s="33"/>
      <c r="F14" s="33"/>
      <c r="G14" s="33"/>
      <c r="H14" s="33"/>
      <c r="I14" s="33"/>
      <c r="J14" s="33"/>
      <c r="K14" s="33"/>
      <c r="L14" s="33" t="s">
        <v>421</v>
      </c>
      <c r="M14" s="33">
        <v>140</v>
      </c>
      <c r="N14" s="33"/>
      <c r="O14" s="33"/>
      <c r="P14" s="33"/>
      <c r="Q14" s="33"/>
    </row>
    <row r="15" spans="1:17" ht="12" customHeight="1" x14ac:dyDescent="0.15">
      <c r="A15" s="7"/>
      <c r="B15" s="17"/>
      <c r="C15" s="36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</row>
    <row r="16" spans="1:17" ht="12" customHeight="1" x14ac:dyDescent="0.15">
      <c r="A16" s="7"/>
      <c r="B16" s="17"/>
      <c r="C16" s="36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</row>
    <row r="17" spans="1:17" ht="12" customHeight="1" x14ac:dyDescent="0.15">
      <c r="A17" s="7" t="s">
        <v>30</v>
      </c>
      <c r="B17" s="17"/>
      <c r="C17" s="113" t="s">
        <v>422</v>
      </c>
      <c r="D17" s="135">
        <v>280</v>
      </c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</row>
    <row r="18" spans="1:17" ht="12" customHeight="1" x14ac:dyDescent="0.15">
      <c r="A18" s="7"/>
      <c r="B18" s="17"/>
      <c r="C18" s="36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</row>
    <row r="19" spans="1:17" ht="12" customHeight="1" x14ac:dyDescent="0.15">
      <c r="A19" s="7"/>
      <c r="B19" s="17"/>
      <c r="C19" s="36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</row>
    <row r="20" spans="1:17" ht="12" customHeight="1" x14ac:dyDescent="0.15">
      <c r="A20" s="7" t="s">
        <v>31</v>
      </c>
      <c r="B20" s="17"/>
      <c r="C20" s="36"/>
      <c r="D20" s="33"/>
      <c r="E20" s="33"/>
      <c r="F20" s="33" t="s">
        <v>423</v>
      </c>
      <c r="G20" s="33">
        <v>1810</v>
      </c>
      <c r="H20" s="33"/>
      <c r="I20" s="33"/>
      <c r="J20" s="33"/>
      <c r="K20" s="33"/>
      <c r="L20" s="33"/>
      <c r="M20" s="33"/>
      <c r="N20" s="33"/>
      <c r="O20" s="33"/>
      <c r="P20" s="33"/>
      <c r="Q20" s="33"/>
    </row>
    <row r="21" spans="1:17" ht="12" customHeight="1" x14ac:dyDescent="0.15">
      <c r="A21" s="7"/>
      <c r="B21" s="17"/>
      <c r="C21" s="36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</row>
    <row r="22" spans="1:17" ht="12" customHeight="1" x14ac:dyDescent="0.15">
      <c r="A22" s="7"/>
      <c r="B22" s="17"/>
      <c r="C22" s="36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</row>
    <row r="23" spans="1:17" ht="12" customHeight="1" x14ac:dyDescent="0.15">
      <c r="A23" s="7"/>
      <c r="B23" s="17"/>
      <c r="C23" s="36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</row>
    <row r="24" spans="1:17" ht="12" customHeight="1" x14ac:dyDescent="0.15">
      <c r="A24" s="7"/>
      <c r="B24" s="17"/>
      <c r="C24" s="36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2" customHeight="1" x14ac:dyDescent="0.15">
      <c r="A25" s="7"/>
      <c r="B25" s="17"/>
      <c r="C25" s="36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2" customHeight="1" x14ac:dyDescent="0.15">
      <c r="A26" s="7"/>
      <c r="B26" s="17"/>
      <c r="C26" s="36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ht="12" customHeight="1" x14ac:dyDescent="0.15">
      <c r="A27" s="7"/>
      <c r="B27" s="17"/>
      <c r="C27" s="36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</row>
    <row r="28" spans="1:17" ht="12" customHeight="1" x14ac:dyDescent="0.15">
      <c r="A28" s="7"/>
      <c r="B28" s="17"/>
      <c r="C28" s="36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</row>
    <row r="29" spans="1:17" ht="12" customHeight="1" x14ac:dyDescent="0.15">
      <c r="A29" s="7"/>
      <c r="B29" s="17"/>
      <c r="C29" s="36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</row>
    <row r="30" spans="1:17" ht="12" customHeight="1" x14ac:dyDescent="0.15">
      <c r="A30" s="7"/>
      <c r="B30" s="17"/>
      <c r="C30" s="36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</row>
    <row r="31" spans="1:17" ht="12" customHeight="1" x14ac:dyDescent="0.15">
      <c r="A31" s="7"/>
      <c r="B31" s="17"/>
      <c r="C31" s="36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</row>
    <row r="32" spans="1:17" ht="12" customHeight="1" x14ac:dyDescent="0.15">
      <c r="A32" s="7"/>
      <c r="B32" s="17"/>
      <c r="C32" s="36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</row>
    <row r="33" spans="1:17" ht="12" customHeight="1" x14ac:dyDescent="0.15">
      <c r="A33" s="7"/>
      <c r="B33" s="17"/>
      <c r="C33" s="36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</row>
    <row r="34" spans="1:17" ht="12" customHeight="1" x14ac:dyDescent="0.15">
      <c r="A34" s="7"/>
      <c r="B34" s="17"/>
      <c r="C34" s="36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</row>
    <row r="35" spans="1:17" ht="12" customHeight="1" x14ac:dyDescent="0.15">
      <c r="A35" s="7"/>
      <c r="B35" s="17"/>
      <c r="C35" s="36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</row>
    <row r="36" spans="1:17" ht="12" customHeight="1" x14ac:dyDescent="0.15">
      <c r="A36" s="7"/>
      <c r="B36" s="17"/>
      <c r="C36" s="36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</row>
    <row r="37" spans="1:17" ht="12" customHeight="1" x14ac:dyDescent="0.15">
      <c r="A37" s="7"/>
      <c r="B37" s="17"/>
      <c r="C37" s="36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</row>
    <row r="38" spans="1:17" ht="12" customHeight="1" x14ac:dyDescent="0.15">
      <c r="A38" s="30" t="s">
        <v>87</v>
      </c>
      <c r="B38" s="17">
        <f>D40+G40+J40+M40+P40</f>
        <v>5540</v>
      </c>
      <c r="C38" s="36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</row>
    <row r="39" spans="1:17" ht="12" customHeight="1" x14ac:dyDescent="0.15">
      <c r="A39" s="7"/>
      <c r="B39" s="17"/>
      <c r="C39" s="36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</row>
    <row r="40" spans="1:17" ht="12" customHeight="1" thickBot="1" x14ac:dyDescent="0.2">
      <c r="A40" s="13" t="s">
        <v>88</v>
      </c>
      <c r="B40" s="18">
        <f>E40+H40+K40+N40+Q40</f>
        <v>0</v>
      </c>
      <c r="C40" s="85" t="s">
        <v>18</v>
      </c>
      <c r="D40" s="20">
        <f>SUM(D12:D39)</f>
        <v>280</v>
      </c>
      <c r="E40" s="20">
        <f>SUM(E12:E39)</f>
        <v>0</v>
      </c>
      <c r="F40" s="41" t="s">
        <v>18</v>
      </c>
      <c r="G40" s="20">
        <f>SUM(G12:G39)</f>
        <v>3320</v>
      </c>
      <c r="H40" s="20">
        <f>SUM(H12:H39)</f>
        <v>0</v>
      </c>
      <c r="I40" s="41" t="s">
        <v>18</v>
      </c>
      <c r="J40" s="20">
        <f>SUM(J12:J39)</f>
        <v>0</v>
      </c>
      <c r="K40" s="20">
        <f>SUM(K12:K39)</f>
        <v>0</v>
      </c>
      <c r="L40" s="41" t="s">
        <v>18</v>
      </c>
      <c r="M40" s="20">
        <f>SUM(M12:M39)</f>
        <v>1940</v>
      </c>
      <c r="N40" s="20">
        <f>SUM(N12:N39)</f>
        <v>0</v>
      </c>
      <c r="O40" s="41" t="s">
        <v>18</v>
      </c>
      <c r="P40" s="20">
        <f>SUM(P12:P39)</f>
        <v>0</v>
      </c>
      <c r="Q40" s="20">
        <f>SUM(Q12:Q39)</f>
        <v>0</v>
      </c>
    </row>
    <row r="41" spans="1:17" ht="12" customHeight="1" x14ac:dyDescent="0.15">
      <c r="A41" s="7"/>
      <c r="B41" s="17"/>
      <c r="C41" s="84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</row>
    <row r="42" spans="1:17" ht="12" customHeight="1" x14ac:dyDescent="0.15">
      <c r="A42" s="7" t="s">
        <v>32</v>
      </c>
      <c r="B42" s="17">
        <v>22</v>
      </c>
      <c r="C42" s="33" t="s">
        <v>424</v>
      </c>
      <c r="D42" s="136">
        <v>2250</v>
      </c>
      <c r="E42" s="33"/>
      <c r="F42" s="33"/>
      <c r="G42" s="113"/>
      <c r="H42" s="33"/>
      <c r="I42" s="33"/>
      <c r="J42" s="33"/>
      <c r="K42" s="33"/>
      <c r="L42" s="33" t="s">
        <v>425</v>
      </c>
      <c r="M42" s="136">
        <v>3040</v>
      </c>
      <c r="N42" s="33"/>
      <c r="O42" s="33"/>
      <c r="P42" s="33"/>
      <c r="Q42" s="33"/>
    </row>
    <row r="43" spans="1:17" ht="12" customHeight="1" x14ac:dyDescent="0.15">
      <c r="A43" s="7"/>
      <c r="B43" s="17"/>
      <c r="C43" s="33"/>
      <c r="D43" s="113"/>
      <c r="E43" s="33"/>
      <c r="F43" s="33"/>
      <c r="G43" s="113"/>
      <c r="H43" s="33"/>
      <c r="I43" s="33"/>
      <c r="J43" s="33"/>
      <c r="K43" s="33"/>
      <c r="L43" s="33" t="s">
        <v>426</v>
      </c>
      <c r="M43" s="113">
        <v>300</v>
      </c>
      <c r="N43" s="33"/>
      <c r="O43" s="33"/>
      <c r="P43" s="33"/>
      <c r="Q43" s="33"/>
    </row>
    <row r="44" spans="1:17" ht="12" customHeight="1" x14ac:dyDescent="0.15">
      <c r="A44" s="7"/>
      <c r="B44" s="17"/>
      <c r="C44" s="33"/>
      <c r="D44" s="113"/>
      <c r="E44" s="33"/>
      <c r="F44" s="33"/>
      <c r="G44" s="33"/>
      <c r="H44" s="33"/>
      <c r="I44" s="33"/>
      <c r="J44" s="33"/>
      <c r="K44" s="33"/>
      <c r="L44" s="33" t="s">
        <v>427</v>
      </c>
      <c r="M44" s="113">
        <v>260</v>
      </c>
      <c r="N44" s="33"/>
      <c r="O44" s="33"/>
      <c r="P44" s="33"/>
      <c r="Q44" s="33"/>
    </row>
    <row r="45" spans="1:17" ht="12" customHeight="1" x14ac:dyDescent="0.15">
      <c r="A45" s="7"/>
      <c r="B45" s="17"/>
      <c r="C45" s="33"/>
      <c r="D45" s="113"/>
      <c r="E45" s="33"/>
      <c r="F45" s="33"/>
      <c r="G45" s="33"/>
      <c r="H45" s="33"/>
      <c r="I45" s="33"/>
      <c r="J45" s="33"/>
      <c r="K45" s="33"/>
      <c r="L45" s="33" t="s">
        <v>428</v>
      </c>
      <c r="M45" s="113">
        <v>420</v>
      </c>
      <c r="N45" s="33"/>
      <c r="O45" s="33"/>
      <c r="P45" s="33"/>
      <c r="Q45" s="33"/>
    </row>
    <row r="46" spans="1:17" ht="12" customHeight="1" x14ac:dyDescent="0.15">
      <c r="A46" s="7"/>
      <c r="B46" s="17"/>
      <c r="C46" s="33"/>
      <c r="D46" s="11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ht="12" customHeight="1" x14ac:dyDescent="0.15">
      <c r="A47" s="7"/>
      <c r="B47" s="17"/>
      <c r="C47" s="33"/>
      <c r="D47" s="11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7" ht="12" customHeight="1" x14ac:dyDescent="0.15">
      <c r="A48" s="7"/>
      <c r="B48" s="17"/>
      <c r="C48" s="33"/>
      <c r="D48" s="11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</row>
    <row r="49" spans="1:17" ht="12" customHeight="1" x14ac:dyDescent="0.15">
      <c r="A49" s="7"/>
      <c r="B49" s="17"/>
      <c r="C49" s="36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 ht="12" customHeight="1" x14ac:dyDescent="0.15">
      <c r="A50" s="7"/>
      <c r="B50" s="17"/>
      <c r="C50" s="36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 ht="12" customHeight="1" x14ac:dyDescent="0.15">
      <c r="A51" s="7"/>
      <c r="B51" s="17"/>
      <c r="C51" s="36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</row>
    <row r="52" spans="1:17" ht="12" customHeight="1" x14ac:dyDescent="0.15">
      <c r="A52" s="7"/>
      <c r="B52" s="17"/>
      <c r="C52" s="36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</row>
    <row r="53" spans="1:17" ht="12" customHeight="1" x14ac:dyDescent="0.15">
      <c r="A53" s="7"/>
      <c r="B53" s="17"/>
      <c r="C53" s="36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17" ht="12" customHeight="1" x14ac:dyDescent="0.15">
      <c r="A54" s="30" t="s">
        <v>87</v>
      </c>
      <c r="B54" s="17">
        <f>D56+G56+J56+M56+P56</f>
        <v>6270</v>
      </c>
      <c r="C54" s="36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ht="12" customHeight="1" x14ac:dyDescent="0.15">
      <c r="A55" s="7"/>
      <c r="B55" s="17"/>
      <c r="C55" s="36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 ht="12" customHeight="1" thickBot="1" x14ac:dyDescent="0.2">
      <c r="A56" s="13" t="s">
        <v>88</v>
      </c>
      <c r="B56" s="18">
        <f>E56+H56+K56+N56+Q56</f>
        <v>0</v>
      </c>
      <c r="C56" s="85" t="s">
        <v>18</v>
      </c>
      <c r="D56" s="20">
        <f>SUM(D42:D55)</f>
        <v>2250</v>
      </c>
      <c r="E56" s="20">
        <f>SUM(E42:E55)</f>
        <v>0</v>
      </c>
      <c r="F56" s="41" t="s">
        <v>18</v>
      </c>
      <c r="G56" s="20">
        <f>SUM(G42:G55)</f>
        <v>0</v>
      </c>
      <c r="H56" s="20">
        <f>SUM(H42:H55)</f>
        <v>0</v>
      </c>
      <c r="I56" s="41" t="s">
        <v>18</v>
      </c>
      <c r="J56" s="20">
        <f>SUM(J42:J55)</f>
        <v>0</v>
      </c>
      <c r="K56" s="20">
        <f>SUM(K42:K55)</f>
        <v>0</v>
      </c>
      <c r="L56" s="41" t="s">
        <v>18</v>
      </c>
      <c r="M56" s="20">
        <f>SUM(M42:M55)</f>
        <v>4020</v>
      </c>
      <c r="N56" s="20">
        <f>SUM(N42:N55)</f>
        <v>0</v>
      </c>
      <c r="O56" s="41" t="s">
        <v>18</v>
      </c>
      <c r="P56" s="20">
        <f>SUM(P42:P55)</f>
        <v>0</v>
      </c>
      <c r="Q56" s="20">
        <f>SUM(Q42:Q55)</f>
        <v>0</v>
      </c>
    </row>
    <row r="57" spans="1:17" ht="12" customHeight="1" x14ac:dyDescent="0.15">
      <c r="A57" s="7"/>
      <c r="B57" s="17"/>
      <c r="C57" s="84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38"/>
      <c r="Q57" s="38"/>
    </row>
    <row r="58" spans="1:17" ht="12" customHeight="1" x14ac:dyDescent="0.15">
      <c r="A58" s="7"/>
      <c r="B58" s="17"/>
      <c r="C58" s="36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33"/>
      <c r="Q58" s="33"/>
    </row>
    <row r="59" spans="1:17" ht="12" customHeight="1" x14ac:dyDescent="0.15">
      <c r="A59" s="7"/>
      <c r="B59" s="17"/>
      <c r="C59" s="36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</row>
    <row r="60" spans="1:17" ht="12" customHeight="1" x14ac:dyDescent="0.15">
      <c r="A60" s="15"/>
      <c r="B60" s="19"/>
      <c r="C60" s="36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17" ht="15" customHeight="1" x14ac:dyDescent="0.15">
      <c r="B61" s="23"/>
      <c r="C61" s="23" t="s">
        <v>56</v>
      </c>
    </row>
  </sheetData>
  <mergeCells count="29">
    <mergeCell ref="B1:C1"/>
    <mergeCell ref="F1:L1"/>
    <mergeCell ref="O10:Q10"/>
    <mergeCell ref="L9:N9"/>
    <mergeCell ref="L10:N10"/>
    <mergeCell ref="Q5:Q7"/>
    <mergeCell ref="N6:N7"/>
    <mergeCell ref="O9:Q9"/>
    <mergeCell ref="O5:P7"/>
    <mergeCell ref="O2:Q3"/>
    <mergeCell ref="M2:N3"/>
    <mergeCell ref="L4:N4"/>
    <mergeCell ref="O4:P4"/>
    <mergeCell ref="L5:M7"/>
    <mergeCell ref="A4:C4"/>
    <mergeCell ref="D4:E4"/>
    <mergeCell ref="C10:E10"/>
    <mergeCell ref="F9:H9"/>
    <mergeCell ref="F10:H10"/>
    <mergeCell ref="H4:J4"/>
    <mergeCell ref="F4:G4"/>
    <mergeCell ref="F5:G7"/>
    <mergeCell ref="I9:K9"/>
    <mergeCell ref="I10:K10"/>
    <mergeCell ref="H5:J7"/>
    <mergeCell ref="K5:K7"/>
    <mergeCell ref="A5:C7"/>
    <mergeCell ref="D5:E7"/>
    <mergeCell ref="C9:E9"/>
  </mergeCells>
  <phoneticPr fontId="2"/>
  <pageMargins left="0.75" right="0.19" top="0.2" bottom="0.21" header="0.28000000000000003" footer="0.21"/>
  <pageSetup paperSize="12" firstPageNumber="7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CB758-391A-4332-AAF8-12D1B9A5373E}">
  <dimension ref="A1:Q60"/>
  <sheetViews>
    <sheetView showZeros="0" topLeftCell="A21" zoomScaleNormal="100" workbookViewId="0">
      <selection activeCell="Q28" sqref="Q28"/>
    </sheetView>
  </sheetViews>
  <sheetFormatPr defaultRowHeight="13.5" x14ac:dyDescent="0.15"/>
  <cols>
    <col min="1" max="1" width="12.625" style="2" customWidth="1"/>
    <col min="2" max="2" width="8.625" style="2" customWidth="1"/>
    <col min="3" max="3" width="12.625" style="2" customWidth="1"/>
    <col min="4" max="5" width="8.625" style="2" customWidth="1"/>
    <col min="6" max="6" width="12.625" style="2" customWidth="1"/>
    <col min="7" max="8" width="8.625" style="2" customWidth="1"/>
    <col min="9" max="9" width="12.625" style="2" customWidth="1"/>
    <col min="10" max="11" width="8.625" style="2" customWidth="1"/>
    <col min="12" max="12" width="12.625" style="2" customWidth="1"/>
    <col min="13" max="14" width="8.625" style="2" customWidth="1"/>
    <col min="15" max="15" width="12.625" style="2" customWidth="1"/>
    <col min="16" max="17" width="8.625" style="2" customWidth="1"/>
    <col min="18" max="16384" width="9" style="2"/>
  </cols>
  <sheetData>
    <row r="1" spans="1:17" ht="24" customHeight="1" x14ac:dyDescent="0.25">
      <c r="A1" s="1" t="s">
        <v>7</v>
      </c>
      <c r="B1" s="164" t="s">
        <v>90</v>
      </c>
      <c r="C1" s="164"/>
      <c r="F1" s="165" t="s">
        <v>374</v>
      </c>
      <c r="G1" s="165"/>
      <c r="H1" s="165"/>
      <c r="I1" s="165"/>
      <c r="J1" s="165"/>
      <c r="K1" s="165"/>
      <c r="L1" s="165"/>
      <c r="P1" s="21"/>
    </row>
    <row r="2" spans="1:17" ht="6.6" customHeight="1" x14ac:dyDescent="0.15">
      <c r="C2" s="3"/>
      <c r="F2" s="142"/>
      <c r="G2" s="142"/>
      <c r="H2" s="142"/>
      <c r="I2" s="142"/>
      <c r="J2" s="142"/>
      <c r="K2" s="4"/>
      <c r="L2" s="4"/>
      <c r="M2" s="172">
        <v>46296</v>
      </c>
      <c r="N2" s="172"/>
      <c r="O2" s="190" t="s">
        <v>43</v>
      </c>
      <c r="P2" s="190"/>
      <c r="Q2" s="190"/>
    </row>
    <row r="3" spans="1:17" ht="6.6" customHeight="1" thickBot="1" x14ac:dyDescent="0.2">
      <c r="M3" s="172"/>
      <c r="N3" s="172"/>
      <c r="O3" s="190"/>
      <c r="P3" s="190"/>
      <c r="Q3" s="190"/>
    </row>
    <row r="4" spans="1:17" ht="12.75" customHeight="1" x14ac:dyDescent="0.15">
      <c r="A4" s="177" t="s">
        <v>75</v>
      </c>
      <c r="B4" s="176"/>
      <c r="C4" s="176"/>
      <c r="D4" s="176"/>
      <c r="E4" s="176"/>
      <c r="F4" s="176" t="s">
        <v>76</v>
      </c>
      <c r="G4" s="176"/>
      <c r="H4" s="176" t="s">
        <v>77</v>
      </c>
      <c r="I4" s="176"/>
      <c r="J4" s="176"/>
      <c r="K4" s="27" t="s">
        <v>84</v>
      </c>
      <c r="L4" s="176" t="s">
        <v>79</v>
      </c>
      <c r="M4" s="176"/>
      <c r="N4" s="176"/>
      <c r="O4" s="176" t="s">
        <v>80</v>
      </c>
      <c r="P4" s="176"/>
      <c r="Q4" s="28" t="s">
        <v>85</v>
      </c>
    </row>
    <row r="5" spans="1:17" ht="12.75" customHeight="1" x14ac:dyDescent="0.15">
      <c r="A5" s="173"/>
      <c r="B5" s="144"/>
      <c r="C5" s="144"/>
      <c r="D5" s="144"/>
      <c r="E5" s="144"/>
      <c r="F5" s="144"/>
      <c r="G5" s="144"/>
      <c r="H5" s="183" t="s">
        <v>86</v>
      </c>
      <c r="I5" s="184"/>
      <c r="J5" s="185"/>
      <c r="K5" s="144"/>
      <c r="L5" s="166">
        <f>岩国市!$L$5:$M$7</f>
        <v>0</v>
      </c>
      <c r="M5" s="167"/>
      <c r="N5" s="29"/>
      <c r="O5" s="144"/>
      <c r="P5" s="144"/>
      <c r="Q5" s="179"/>
    </row>
    <row r="6" spans="1:17" ht="12.75" customHeight="1" x14ac:dyDescent="0.15">
      <c r="A6" s="173"/>
      <c r="B6" s="144"/>
      <c r="C6" s="144"/>
      <c r="D6" s="144"/>
      <c r="E6" s="144"/>
      <c r="F6" s="144"/>
      <c r="G6" s="144"/>
      <c r="H6" s="186"/>
      <c r="I6" s="187"/>
      <c r="J6" s="181"/>
      <c r="K6" s="144"/>
      <c r="L6" s="168"/>
      <c r="M6" s="169"/>
      <c r="N6" s="181" t="s">
        <v>83</v>
      </c>
      <c r="O6" s="144"/>
      <c r="P6" s="144"/>
      <c r="Q6" s="179"/>
    </row>
    <row r="7" spans="1:17" ht="12.75" customHeight="1" thickBot="1" x14ac:dyDescent="0.2">
      <c r="A7" s="174"/>
      <c r="B7" s="175"/>
      <c r="C7" s="175"/>
      <c r="D7" s="175"/>
      <c r="E7" s="175"/>
      <c r="F7" s="175"/>
      <c r="G7" s="175"/>
      <c r="H7" s="188"/>
      <c r="I7" s="189"/>
      <c r="J7" s="182"/>
      <c r="K7" s="175"/>
      <c r="L7" s="170"/>
      <c r="M7" s="171"/>
      <c r="N7" s="182"/>
      <c r="O7" s="175"/>
      <c r="P7" s="175"/>
      <c r="Q7" s="180"/>
    </row>
    <row r="8" spans="1:17" ht="8.1" customHeight="1" x14ac:dyDescent="0.15"/>
    <row r="9" spans="1:17" ht="12.95" customHeight="1" x14ac:dyDescent="0.15">
      <c r="A9" s="5" t="s">
        <v>7</v>
      </c>
      <c r="B9" s="6" t="s">
        <v>0</v>
      </c>
      <c r="C9" s="178" t="s">
        <v>8</v>
      </c>
      <c r="D9" s="178"/>
      <c r="E9" s="178"/>
      <c r="F9" s="178" t="s">
        <v>9</v>
      </c>
      <c r="G9" s="178"/>
      <c r="H9" s="178"/>
      <c r="I9" s="178" t="s">
        <v>10</v>
      </c>
      <c r="J9" s="178"/>
      <c r="K9" s="178"/>
      <c r="L9" s="178" t="s">
        <v>19</v>
      </c>
      <c r="M9" s="178"/>
      <c r="N9" s="178"/>
      <c r="O9" s="178" t="s">
        <v>41</v>
      </c>
      <c r="P9" s="178"/>
      <c r="Q9" s="178"/>
    </row>
    <row r="10" spans="1:17" ht="12.95" customHeight="1" x14ac:dyDescent="0.15">
      <c r="A10" s="7"/>
      <c r="B10" s="8"/>
      <c r="C10" s="178" t="s">
        <v>11</v>
      </c>
      <c r="D10" s="178"/>
      <c r="E10" s="178"/>
      <c r="F10" s="178" t="s">
        <v>12</v>
      </c>
      <c r="G10" s="178"/>
      <c r="H10" s="178"/>
      <c r="I10" s="178" t="s">
        <v>13</v>
      </c>
      <c r="J10" s="178"/>
      <c r="K10" s="178"/>
      <c r="L10" s="178" t="s">
        <v>22</v>
      </c>
      <c r="M10" s="178"/>
      <c r="N10" s="178"/>
      <c r="O10" s="178" t="s">
        <v>14</v>
      </c>
      <c r="P10" s="178"/>
      <c r="Q10" s="178"/>
    </row>
    <row r="11" spans="1:17" ht="12.95" customHeight="1" x14ac:dyDescent="0.15">
      <c r="A11" s="9" t="s">
        <v>15</v>
      </c>
      <c r="B11" s="10" t="s">
        <v>7</v>
      </c>
      <c r="C11" s="72" t="s">
        <v>16</v>
      </c>
      <c r="D11" s="11" t="s">
        <v>72</v>
      </c>
      <c r="E11" s="11" t="s">
        <v>17</v>
      </c>
      <c r="F11" s="11" t="s">
        <v>16</v>
      </c>
      <c r="G11" s="11" t="s">
        <v>72</v>
      </c>
      <c r="H11" s="11" t="s">
        <v>17</v>
      </c>
      <c r="I11" s="11" t="s">
        <v>16</v>
      </c>
      <c r="J11" s="11" t="s">
        <v>72</v>
      </c>
      <c r="K11" s="11" t="s">
        <v>17</v>
      </c>
      <c r="L11" s="11" t="s">
        <v>16</v>
      </c>
      <c r="M11" s="11" t="s">
        <v>72</v>
      </c>
      <c r="N11" s="11" t="s">
        <v>17</v>
      </c>
      <c r="O11" s="11" t="s">
        <v>16</v>
      </c>
      <c r="P11" s="11" t="s">
        <v>72</v>
      </c>
      <c r="Q11" s="11" t="s">
        <v>17</v>
      </c>
    </row>
    <row r="12" spans="1:17" ht="12" customHeight="1" x14ac:dyDescent="0.15">
      <c r="A12" s="12" t="s">
        <v>54</v>
      </c>
      <c r="B12" s="16">
        <v>23</v>
      </c>
      <c r="C12" s="36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</row>
    <row r="13" spans="1:17" ht="12" customHeight="1" x14ac:dyDescent="0.15">
      <c r="A13" s="7" t="s">
        <v>55</v>
      </c>
      <c r="B13" s="17"/>
      <c r="C13" s="36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</row>
    <row r="14" spans="1:17" ht="12" customHeight="1" x14ac:dyDescent="0.15">
      <c r="A14" s="7" t="s">
        <v>50</v>
      </c>
      <c r="B14" s="17"/>
      <c r="C14" s="33"/>
      <c r="D14" s="33"/>
      <c r="E14" s="33"/>
      <c r="F14" s="33"/>
      <c r="G14" s="33"/>
      <c r="H14" s="33"/>
      <c r="I14" s="33"/>
      <c r="J14" s="33"/>
      <c r="K14" s="33"/>
      <c r="L14" s="33" t="s">
        <v>443</v>
      </c>
      <c r="M14" s="136">
        <v>1000</v>
      </c>
      <c r="N14" s="33"/>
      <c r="O14" s="33"/>
      <c r="P14" s="33"/>
      <c r="Q14" s="33"/>
    </row>
    <row r="15" spans="1:17" ht="12" customHeight="1" x14ac:dyDescent="0.15">
      <c r="A15" s="7"/>
      <c r="B15" s="17"/>
      <c r="C15" s="33"/>
      <c r="D15" s="33"/>
      <c r="E15" s="33"/>
      <c r="F15" s="33"/>
      <c r="G15" s="33"/>
      <c r="H15" s="33"/>
      <c r="I15" s="33"/>
      <c r="J15" s="33"/>
      <c r="K15" s="33"/>
      <c r="L15" s="33" t="s">
        <v>429</v>
      </c>
      <c r="M15" s="113">
        <v>200</v>
      </c>
      <c r="N15" s="33"/>
      <c r="O15" s="33"/>
      <c r="P15" s="33"/>
      <c r="Q15" s="33"/>
    </row>
    <row r="16" spans="1:17" ht="12" customHeight="1" x14ac:dyDescent="0.15">
      <c r="A16" s="7"/>
      <c r="B16" s="17"/>
      <c r="C16" s="33" t="s">
        <v>417</v>
      </c>
      <c r="D16" s="33">
        <v>10</v>
      </c>
      <c r="E16" s="33"/>
      <c r="F16" s="33"/>
      <c r="G16" s="33"/>
      <c r="H16" s="33"/>
      <c r="I16" s="33"/>
      <c r="J16" s="33"/>
      <c r="K16" s="33"/>
      <c r="L16" s="33"/>
      <c r="M16" s="113"/>
      <c r="N16" s="33"/>
      <c r="O16" s="33"/>
      <c r="P16" s="33"/>
      <c r="Q16" s="33"/>
    </row>
    <row r="17" spans="1:17" ht="12" customHeight="1" x14ac:dyDescent="0.15">
      <c r="A17" s="7"/>
      <c r="B17" s="17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113"/>
      <c r="N17" s="33"/>
      <c r="O17" s="33"/>
      <c r="P17" s="33"/>
      <c r="Q17" s="33"/>
    </row>
    <row r="18" spans="1:17" ht="12" customHeight="1" x14ac:dyDescent="0.15">
      <c r="A18" s="7"/>
      <c r="B18" s="17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113"/>
      <c r="N18" s="33"/>
      <c r="O18" s="33"/>
      <c r="P18" s="33"/>
      <c r="Q18" s="33"/>
    </row>
    <row r="19" spans="1:17" ht="12" customHeight="1" x14ac:dyDescent="0.15">
      <c r="A19" s="7"/>
      <c r="B19" s="17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</row>
    <row r="20" spans="1:17" ht="12" customHeight="1" x14ac:dyDescent="0.15">
      <c r="A20" s="7" t="s">
        <v>51</v>
      </c>
      <c r="B20" s="17"/>
      <c r="C20" s="33"/>
      <c r="D20" s="33"/>
      <c r="E20" s="33"/>
      <c r="F20" s="33" t="s">
        <v>430</v>
      </c>
      <c r="G20" s="33">
        <v>140</v>
      </c>
      <c r="H20" s="33"/>
      <c r="I20" s="33"/>
      <c r="J20" s="33"/>
      <c r="K20" s="33"/>
      <c r="L20" s="33"/>
      <c r="M20" s="113"/>
      <c r="N20" s="33"/>
      <c r="O20" s="33"/>
      <c r="P20" s="33"/>
      <c r="Q20" s="33"/>
    </row>
    <row r="21" spans="1:17" ht="12" customHeight="1" x14ac:dyDescent="0.15">
      <c r="A21" s="7"/>
      <c r="B21" s="17"/>
      <c r="C21" s="33"/>
      <c r="D21" s="33"/>
      <c r="E21" s="33"/>
      <c r="F21" s="33"/>
      <c r="G21" s="33"/>
      <c r="H21" s="33"/>
      <c r="I21" s="33"/>
      <c r="J21" s="33"/>
      <c r="K21" s="33"/>
      <c r="L21" s="33" t="s">
        <v>431</v>
      </c>
      <c r="M21" s="113">
        <v>510</v>
      </c>
      <c r="N21" s="33"/>
      <c r="O21" s="33"/>
      <c r="P21" s="33"/>
      <c r="Q21" s="33"/>
    </row>
    <row r="22" spans="1:17" ht="12" customHeight="1" x14ac:dyDescent="0.15">
      <c r="A22" s="7"/>
      <c r="B22" s="17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</row>
    <row r="23" spans="1:17" ht="12" customHeight="1" x14ac:dyDescent="0.15">
      <c r="A23" s="7" t="s">
        <v>52</v>
      </c>
      <c r="B23" s="17"/>
      <c r="C23" s="33" t="s">
        <v>418</v>
      </c>
      <c r="D23" s="33">
        <v>90</v>
      </c>
      <c r="E23" s="33"/>
      <c r="F23" s="33"/>
      <c r="G23" s="33"/>
      <c r="H23" s="33"/>
      <c r="I23" s="33"/>
      <c r="J23" s="33"/>
      <c r="K23" s="33"/>
      <c r="L23" s="47" t="s">
        <v>432</v>
      </c>
      <c r="M23" s="113">
        <v>360</v>
      </c>
      <c r="N23" s="33"/>
      <c r="O23" s="33"/>
      <c r="P23" s="33"/>
      <c r="Q23" s="33"/>
    </row>
    <row r="24" spans="1:17" ht="12" customHeight="1" x14ac:dyDescent="0.15">
      <c r="A24" s="7"/>
      <c r="B24" s="17"/>
      <c r="C24" s="33"/>
      <c r="D24" s="33"/>
      <c r="E24" s="33"/>
      <c r="F24" s="33"/>
      <c r="G24" s="33"/>
      <c r="H24" s="33"/>
      <c r="I24" s="33"/>
      <c r="J24" s="33"/>
      <c r="K24" s="33"/>
      <c r="L24" s="33" t="s">
        <v>433</v>
      </c>
      <c r="M24" s="113">
        <v>290</v>
      </c>
      <c r="N24" s="33"/>
      <c r="O24" s="33"/>
      <c r="P24" s="33"/>
      <c r="Q24" s="33"/>
    </row>
    <row r="25" spans="1:17" ht="12" customHeight="1" x14ac:dyDescent="0.15">
      <c r="A25" s="7"/>
      <c r="B25" s="17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113"/>
      <c r="N25" s="33"/>
      <c r="O25" s="33"/>
      <c r="P25" s="33"/>
      <c r="Q25" s="33"/>
    </row>
    <row r="26" spans="1:17" ht="12" customHeight="1" x14ac:dyDescent="0.15">
      <c r="A26" s="7"/>
      <c r="B26" s="17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ht="12" customHeight="1" x14ac:dyDescent="0.15">
      <c r="A27" s="7" t="s">
        <v>53</v>
      </c>
      <c r="B27" s="17"/>
      <c r="C27" s="33"/>
      <c r="D27" s="33"/>
      <c r="E27" s="33"/>
      <c r="F27" s="33"/>
      <c r="G27" s="33"/>
      <c r="H27" s="33"/>
      <c r="I27" s="33" t="s">
        <v>434</v>
      </c>
      <c r="J27" s="33">
        <v>10</v>
      </c>
      <c r="K27" s="33"/>
      <c r="L27" s="33" t="s">
        <v>435</v>
      </c>
      <c r="M27" s="113">
        <v>80</v>
      </c>
      <c r="N27" s="33"/>
      <c r="O27" s="33"/>
      <c r="P27" s="33"/>
      <c r="Q27" s="33"/>
    </row>
    <row r="28" spans="1:17" ht="12" customHeight="1" x14ac:dyDescent="0.15">
      <c r="A28" s="7"/>
      <c r="B28" s="17"/>
      <c r="C28" s="33"/>
      <c r="D28" s="33"/>
      <c r="E28" s="33"/>
      <c r="F28" s="33" t="s">
        <v>436</v>
      </c>
      <c r="G28" s="33">
        <v>40</v>
      </c>
      <c r="H28" s="33"/>
      <c r="I28" s="33"/>
      <c r="J28" s="33"/>
      <c r="K28" s="33"/>
      <c r="L28" s="33"/>
      <c r="M28" s="113"/>
      <c r="N28" s="33"/>
      <c r="O28" s="33"/>
      <c r="P28" s="33"/>
      <c r="Q28" s="33"/>
    </row>
    <row r="29" spans="1:17" ht="12" customHeight="1" x14ac:dyDescent="0.15">
      <c r="A29" s="7"/>
      <c r="B29" s="17"/>
      <c r="C29" s="33"/>
      <c r="D29" s="33"/>
      <c r="E29" s="33"/>
      <c r="F29" s="33"/>
      <c r="G29" s="33"/>
      <c r="H29" s="33"/>
      <c r="I29" s="33"/>
      <c r="J29" s="33"/>
      <c r="K29" s="33"/>
      <c r="L29" s="33" t="s">
        <v>437</v>
      </c>
      <c r="M29" s="113">
        <v>100</v>
      </c>
      <c r="N29" s="33"/>
      <c r="O29" s="33"/>
      <c r="P29" s="33"/>
      <c r="Q29" s="33"/>
    </row>
    <row r="30" spans="1:17" ht="12" customHeight="1" x14ac:dyDescent="0.15">
      <c r="A30" s="7"/>
      <c r="B30" s="17"/>
      <c r="C30" s="33"/>
      <c r="D30" s="33"/>
      <c r="E30" s="33"/>
      <c r="F30" s="33"/>
      <c r="G30" s="33"/>
      <c r="H30" s="33"/>
      <c r="I30" s="33"/>
      <c r="J30" s="33"/>
      <c r="K30" s="33"/>
      <c r="L30" s="33" t="s">
        <v>438</v>
      </c>
      <c r="M30" s="113">
        <v>50</v>
      </c>
      <c r="N30" s="33"/>
      <c r="O30" s="33"/>
      <c r="P30" s="33"/>
      <c r="Q30" s="33"/>
    </row>
    <row r="31" spans="1:17" ht="12" customHeight="1" x14ac:dyDescent="0.15">
      <c r="A31" s="7"/>
      <c r="B31" s="17"/>
      <c r="C31" s="33"/>
      <c r="D31" s="33"/>
      <c r="E31" s="33"/>
      <c r="F31" s="33"/>
      <c r="G31" s="33"/>
      <c r="H31" s="33"/>
      <c r="I31" s="33"/>
      <c r="J31" s="33"/>
      <c r="K31" s="33"/>
      <c r="L31" s="33" t="s">
        <v>439</v>
      </c>
      <c r="M31" s="113">
        <v>50</v>
      </c>
      <c r="N31" s="33"/>
      <c r="O31" s="33"/>
      <c r="P31" s="33"/>
      <c r="Q31" s="33"/>
    </row>
    <row r="32" spans="1:17" ht="12" customHeight="1" x14ac:dyDescent="0.15">
      <c r="A32" s="7"/>
      <c r="B32" s="17"/>
      <c r="C32" s="33"/>
      <c r="D32" s="33"/>
      <c r="E32" s="33"/>
      <c r="F32" s="33"/>
      <c r="G32" s="33"/>
      <c r="H32" s="33"/>
      <c r="I32" s="33"/>
      <c r="J32" s="33"/>
      <c r="K32" s="33"/>
      <c r="L32" s="33" t="s">
        <v>440</v>
      </c>
      <c r="M32" s="113">
        <v>70</v>
      </c>
      <c r="N32" s="33"/>
      <c r="O32" s="33"/>
      <c r="P32" s="33"/>
      <c r="Q32" s="33"/>
    </row>
    <row r="33" spans="1:17" ht="12" customHeight="1" x14ac:dyDescent="0.15">
      <c r="A33" s="7"/>
      <c r="B33" s="17"/>
      <c r="C33" s="33"/>
      <c r="D33" s="33"/>
      <c r="E33" s="33"/>
      <c r="F33" s="33"/>
      <c r="G33" s="33"/>
      <c r="H33" s="33"/>
      <c r="I33" s="33"/>
      <c r="J33" s="33"/>
      <c r="K33" s="33"/>
      <c r="L33" s="33" t="s">
        <v>441</v>
      </c>
      <c r="M33" s="113">
        <v>130</v>
      </c>
      <c r="N33" s="33"/>
      <c r="O33" s="33"/>
      <c r="P33" s="33"/>
      <c r="Q33" s="33"/>
    </row>
    <row r="34" spans="1:17" ht="12" customHeight="1" x14ac:dyDescent="0.15">
      <c r="A34" s="7"/>
      <c r="B34" s="17"/>
      <c r="C34" s="33"/>
      <c r="D34" s="33"/>
      <c r="E34" s="33"/>
      <c r="F34" s="33"/>
      <c r="G34" s="33"/>
      <c r="H34" s="33"/>
      <c r="I34" s="33"/>
      <c r="J34" s="33"/>
      <c r="K34" s="33"/>
      <c r="L34" s="33" t="s">
        <v>442</v>
      </c>
      <c r="M34" s="113">
        <v>30</v>
      </c>
      <c r="N34" s="33"/>
      <c r="O34" s="33"/>
      <c r="P34" s="33"/>
      <c r="Q34" s="33"/>
    </row>
    <row r="35" spans="1:17" ht="12" customHeight="1" x14ac:dyDescent="0.15">
      <c r="A35" s="7"/>
      <c r="B35" s="17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113"/>
      <c r="N35" s="33"/>
      <c r="O35" s="33"/>
      <c r="P35" s="33"/>
      <c r="Q35" s="33"/>
    </row>
    <row r="36" spans="1:17" ht="12" customHeight="1" x14ac:dyDescent="0.15">
      <c r="A36" s="7"/>
      <c r="B36" s="17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113"/>
      <c r="N36" s="33"/>
      <c r="O36" s="33"/>
      <c r="P36" s="33"/>
      <c r="Q36" s="33"/>
    </row>
    <row r="37" spans="1:17" ht="12" customHeight="1" x14ac:dyDescent="0.15">
      <c r="A37" s="7"/>
      <c r="B37" s="17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113"/>
      <c r="N37" s="33"/>
      <c r="O37" s="33"/>
      <c r="P37" s="33"/>
      <c r="Q37" s="33"/>
    </row>
    <row r="38" spans="1:17" ht="12" customHeight="1" x14ac:dyDescent="0.15">
      <c r="A38" s="7"/>
      <c r="B38" s="17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113"/>
      <c r="N38" s="33"/>
      <c r="O38" s="33"/>
      <c r="P38" s="33"/>
      <c r="Q38" s="33"/>
    </row>
    <row r="39" spans="1:17" ht="12" customHeight="1" x14ac:dyDescent="0.15">
      <c r="A39" s="7"/>
      <c r="B39" s="17"/>
      <c r="C39" s="36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</row>
    <row r="40" spans="1:17" ht="12" customHeight="1" x14ac:dyDescent="0.15">
      <c r="A40" s="7"/>
      <c r="B40" s="17"/>
      <c r="C40" s="36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</row>
    <row r="41" spans="1:17" ht="12" customHeight="1" x14ac:dyDescent="0.15">
      <c r="A41" s="7"/>
      <c r="B41" s="17"/>
      <c r="C41" s="36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</row>
    <row r="42" spans="1:17" ht="12" customHeight="1" x14ac:dyDescent="0.15">
      <c r="A42" s="7"/>
      <c r="B42" s="17"/>
      <c r="C42" s="36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</row>
    <row r="43" spans="1:17" ht="12" customHeight="1" x14ac:dyDescent="0.15">
      <c r="A43" s="7"/>
      <c r="B43" s="17"/>
      <c r="C43" s="36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2" customHeight="1" x14ac:dyDescent="0.15">
      <c r="A44" s="7"/>
      <c r="B44" s="17"/>
      <c r="C44" s="36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ht="12" customHeight="1" x14ac:dyDescent="0.15">
      <c r="A45" s="7"/>
      <c r="B45" s="17"/>
      <c r="C45" s="36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2" customHeight="1" x14ac:dyDescent="0.15">
      <c r="A46" s="7"/>
      <c r="B46" s="17"/>
      <c r="C46" s="36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ht="12" customHeight="1" x14ac:dyDescent="0.15">
      <c r="A47" s="7"/>
      <c r="B47" s="17"/>
      <c r="C47" s="36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7" ht="12" customHeight="1" x14ac:dyDescent="0.15">
      <c r="A48" s="7"/>
      <c r="B48" s="17"/>
      <c r="C48" s="36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</row>
    <row r="49" spans="1:17" ht="12" customHeight="1" x14ac:dyDescent="0.15">
      <c r="A49" s="7"/>
      <c r="B49" s="17"/>
      <c r="C49" s="36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 ht="12" customHeight="1" x14ac:dyDescent="0.15">
      <c r="A50" s="7"/>
      <c r="B50" s="17"/>
      <c r="C50" s="36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 ht="12" customHeight="1" x14ac:dyDescent="0.15">
      <c r="A51" s="7"/>
      <c r="B51" s="17"/>
      <c r="C51" s="36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</row>
    <row r="52" spans="1:17" ht="12" customHeight="1" x14ac:dyDescent="0.15">
      <c r="A52" s="7"/>
      <c r="B52" s="17"/>
      <c r="C52" s="36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</row>
    <row r="53" spans="1:17" ht="12" customHeight="1" x14ac:dyDescent="0.15">
      <c r="A53" s="7"/>
      <c r="B53" s="17"/>
      <c r="C53" s="36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17" ht="12" customHeight="1" x14ac:dyDescent="0.15">
      <c r="A54" s="7"/>
      <c r="B54" s="17"/>
      <c r="C54" s="36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ht="12" customHeight="1" x14ac:dyDescent="0.15">
      <c r="A55" s="30" t="s">
        <v>87</v>
      </c>
      <c r="B55" s="17">
        <f>D57+G57+J57+M57+P57</f>
        <v>3160</v>
      </c>
      <c r="C55" s="36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 ht="12" customHeight="1" x14ac:dyDescent="0.15">
      <c r="A56" s="7"/>
      <c r="B56" s="17"/>
      <c r="C56" s="36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</row>
    <row r="57" spans="1:17" ht="12" customHeight="1" thickBot="1" x14ac:dyDescent="0.2">
      <c r="A57" s="13" t="s">
        <v>88</v>
      </c>
      <c r="B57" s="18">
        <f>E57+H57+K57+N57+Q57</f>
        <v>0</v>
      </c>
      <c r="C57" s="85" t="s">
        <v>18</v>
      </c>
      <c r="D57" s="20">
        <f>SUM(D12:D56)</f>
        <v>100</v>
      </c>
      <c r="E57" s="20">
        <f>SUM(E12:E56)</f>
        <v>0</v>
      </c>
      <c r="F57" s="41" t="s">
        <v>18</v>
      </c>
      <c r="G57" s="20">
        <f>SUM(G12:G56)</f>
        <v>180</v>
      </c>
      <c r="H57" s="20">
        <f>SUM(H12:H56)</f>
        <v>0</v>
      </c>
      <c r="I57" s="41" t="s">
        <v>18</v>
      </c>
      <c r="J57" s="20">
        <f>SUM(J12:J56)</f>
        <v>10</v>
      </c>
      <c r="K57" s="20">
        <f>SUM(K12:K56)</f>
        <v>0</v>
      </c>
      <c r="L57" s="41" t="s">
        <v>18</v>
      </c>
      <c r="M57" s="20">
        <f>SUM(M12:M56)</f>
        <v>2870</v>
      </c>
      <c r="N57" s="20">
        <f>SUM(N12:N56)</f>
        <v>0</v>
      </c>
      <c r="O57" s="44"/>
      <c r="P57" s="44"/>
      <c r="Q57" s="44"/>
    </row>
    <row r="58" spans="1:17" ht="12" customHeight="1" x14ac:dyDescent="0.15">
      <c r="A58" s="7"/>
      <c r="B58" s="17"/>
      <c r="C58" s="84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</row>
    <row r="59" spans="1:17" ht="12" customHeight="1" x14ac:dyDescent="0.15">
      <c r="A59" s="7"/>
      <c r="B59" s="17"/>
      <c r="C59" s="36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</row>
    <row r="60" spans="1:17" ht="12" customHeight="1" x14ac:dyDescent="0.15">
      <c r="A60" s="15"/>
      <c r="B60" s="19"/>
      <c r="C60" s="36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</row>
  </sheetData>
  <mergeCells count="29">
    <mergeCell ref="A5:C7"/>
    <mergeCell ref="D5:E7"/>
    <mergeCell ref="C10:E10"/>
    <mergeCell ref="L4:N4"/>
    <mergeCell ref="O5:P7"/>
    <mergeCell ref="F5:G7"/>
    <mergeCell ref="H5:J7"/>
    <mergeCell ref="O4:P4"/>
    <mergeCell ref="C9:E9"/>
    <mergeCell ref="O10:Q10"/>
    <mergeCell ref="K5:K7"/>
    <mergeCell ref="O9:Q9"/>
    <mergeCell ref="L5:M7"/>
    <mergeCell ref="F1:L1"/>
    <mergeCell ref="A4:C4"/>
    <mergeCell ref="B1:C1"/>
    <mergeCell ref="L10:N10"/>
    <mergeCell ref="Q5:Q7"/>
    <mergeCell ref="N6:N7"/>
    <mergeCell ref="F9:H9"/>
    <mergeCell ref="F10:H10"/>
    <mergeCell ref="I9:K9"/>
    <mergeCell ref="I10:K10"/>
    <mergeCell ref="O2:Q3"/>
    <mergeCell ref="M2:N3"/>
    <mergeCell ref="D4:E4"/>
    <mergeCell ref="F4:G4"/>
    <mergeCell ref="H4:J4"/>
    <mergeCell ref="L9:N9"/>
  </mergeCells>
  <phoneticPr fontId="2"/>
  <pageMargins left="0.75" right="0.19" top="0.2" bottom="0.21" header="0.28000000000000003" footer="0.21"/>
  <pageSetup paperSize="12" firstPageNumber="8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8798D-0D55-4090-BF53-13EA1A567533}">
  <dimension ref="A1:Q61"/>
  <sheetViews>
    <sheetView showZeros="0" topLeftCell="A7" zoomScaleNormal="100" workbookViewId="0">
      <selection activeCell="S30" sqref="S30"/>
    </sheetView>
  </sheetViews>
  <sheetFormatPr defaultRowHeight="13.5" x14ac:dyDescent="0.15"/>
  <cols>
    <col min="1" max="1" width="12.625" style="2" customWidth="1"/>
    <col min="2" max="2" width="8.625" style="2" customWidth="1"/>
    <col min="3" max="3" width="12.625" style="2" customWidth="1"/>
    <col min="4" max="5" width="8.625" style="2" customWidth="1"/>
    <col min="6" max="6" width="12.625" style="2" customWidth="1"/>
    <col min="7" max="8" width="8.625" style="2" customWidth="1"/>
    <col min="9" max="9" width="12.625" style="2" customWidth="1"/>
    <col min="10" max="11" width="8.625" style="2" customWidth="1"/>
    <col min="12" max="12" width="12.625" style="2" customWidth="1"/>
    <col min="13" max="14" width="8.625" style="2" customWidth="1"/>
    <col min="15" max="15" width="12.625" style="2" customWidth="1"/>
    <col min="16" max="17" width="8.625" style="2" customWidth="1"/>
    <col min="18" max="16384" width="9" style="2"/>
  </cols>
  <sheetData>
    <row r="1" spans="1:17" ht="24" customHeight="1" x14ac:dyDescent="0.25">
      <c r="A1" s="1" t="s">
        <v>7</v>
      </c>
      <c r="B1" s="164" t="s">
        <v>90</v>
      </c>
      <c r="C1" s="164"/>
      <c r="F1" s="165" t="s">
        <v>374</v>
      </c>
      <c r="G1" s="165"/>
      <c r="H1" s="165"/>
      <c r="I1" s="165"/>
      <c r="J1" s="165"/>
      <c r="K1" s="165"/>
      <c r="L1" s="165"/>
      <c r="P1" s="21"/>
    </row>
    <row r="2" spans="1:17" ht="6.6" customHeight="1" x14ac:dyDescent="0.15">
      <c r="C2" s="3"/>
      <c r="F2" s="142"/>
      <c r="G2" s="142"/>
      <c r="H2" s="142"/>
      <c r="I2" s="142"/>
      <c r="J2" s="142"/>
      <c r="K2" s="4"/>
      <c r="L2" s="4"/>
      <c r="M2" s="172">
        <v>46296</v>
      </c>
      <c r="N2" s="172"/>
      <c r="O2" s="190" t="s">
        <v>373</v>
      </c>
      <c r="P2" s="190"/>
      <c r="Q2" s="190"/>
    </row>
    <row r="3" spans="1:17" ht="6.6" customHeight="1" thickBot="1" x14ac:dyDescent="0.2">
      <c r="M3" s="172"/>
      <c r="N3" s="172"/>
      <c r="O3" s="190"/>
      <c r="P3" s="190"/>
      <c r="Q3" s="190"/>
    </row>
    <row r="4" spans="1:17" ht="12.75" customHeight="1" x14ac:dyDescent="0.15">
      <c r="A4" s="177" t="s">
        <v>75</v>
      </c>
      <c r="B4" s="176"/>
      <c r="C4" s="176"/>
      <c r="D4" s="176"/>
      <c r="E4" s="176"/>
      <c r="F4" s="176" t="s">
        <v>76</v>
      </c>
      <c r="G4" s="176"/>
      <c r="H4" s="176" t="s">
        <v>77</v>
      </c>
      <c r="I4" s="176"/>
      <c r="J4" s="176"/>
      <c r="K4" s="27" t="s">
        <v>84</v>
      </c>
      <c r="L4" s="176" t="s">
        <v>79</v>
      </c>
      <c r="M4" s="176"/>
      <c r="N4" s="176"/>
      <c r="O4" s="176" t="s">
        <v>80</v>
      </c>
      <c r="P4" s="176"/>
      <c r="Q4" s="28" t="s">
        <v>85</v>
      </c>
    </row>
    <row r="5" spans="1:17" ht="12.75" customHeight="1" x14ac:dyDescent="0.15">
      <c r="A5" s="173"/>
      <c r="B5" s="144"/>
      <c r="C5" s="144"/>
      <c r="D5" s="144"/>
      <c r="E5" s="144"/>
      <c r="F5" s="144"/>
      <c r="G5" s="144"/>
      <c r="H5" s="183" t="s">
        <v>86</v>
      </c>
      <c r="I5" s="184"/>
      <c r="J5" s="185"/>
      <c r="K5" s="144"/>
      <c r="L5" s="166">
        <f>下関市!B60+長門市・美祢市!B31+長門市・美祢市!B51+山陽小野田市・宇部市!B24+山陽小野田市・宇部市!B48+山口市・防府市!B46+山口市・防府市!B60+阿武郡・萩市!B28+阿武郡・萩市!B58+周南市・下松市・光市!B42+周南市・下松市・光市!B51+周南市・下松市・光市!B60+熊毛郡・柳井市!B40+熊毛郡・柳井市!B56+大島郡!B57+岩国市!B57</f>
        <v>0</v>
      </c>
      <c r="M5" s="167"/>
      <c r="N5" s="29"/>
      <c r="O5" s="144"/>
      <c r="P5" s="144"/>
      <c r="Q5" s="179"/>
    </row>
    <row r="6" spans="1:17" ht="12.75" customHeight="1" x14ac:dyDescent="0.15">
      <c r="A6" s="173"/>
      <c r="B6" s="144"/>
      <c r="C6" s="144"/>
      <c r="D6" s="144"/>
      <c r="E6" s="144"/>
      <c r="F6" s="144"/>
      <c r="G6" s="144"/>
      <c r="H6" s="186"/>
      <c r="I6" s="187"/>
      <c r="J6" s="181"/>
      <c r="K6" s="144"/>
      <c r="L6" s="168"/>
      <c r="M6" s="169"/>
      <c r="N6" s="181" t="s">
        <v>83</v>
      </c>
      <c r="O6" s="144"/>
      <c r="P6" s="144"/>
      <c r="Q6" s="179"/>
    </row>
    <row r="7" spans="1:17" ht="12.75" customHeight="1" thickBot="1" x14ac:dyDescent="0.2">
      <c r="A7" s="174"/>
      <c r="B7" s="175"/>
      <c r="C7" s="175"/>
      <c r="D7" s="175"/>
      <c r="E7" s="175"/>
      <c r="F7" s="175"/>
      <c r="G7" s="175"/>
      <c r="H7" s="188"/>
      <c r="I7" s="189"/>
      <c r="J7" s="182"/>
      <c r="K7" s="175"/>
      <c r="L7" s="170"/>
      <c r="M7" s="171"/>
      <c r="N7" s="182"/>
      <c r="O7" s="175"/>
      <c r="P7" s="175"/>
      <c r="Q7" s="180"/>
    </row>
    <row r="8" spans="1:17" ht="8.1" customHeight="1" x14ac:dyDescent="0.15"/>
    <row r="9" spans="1:17" ht="12.95" customHeight="1" x14ac:dyDescent="0.15">
      <c r="A9" s="5" t="s">
        <v>7</v>
      </c>
      <c r="B9" s="6" t="s">
        <v>0</v>
      </c>
      <c r="C9" s="178" t="s">
        <v>8</v>
      </c>
      <c r="D9" s="178"/>
      <c r="E9" s="178"/>
      <c r="F9" s="178" t="s">
        <v>9</v>
      </c>
      <c r="G9" s="178"/>
      <c r="H9" s="178"/>
      <c r="I9" s="178" t="s">
        <v>10</v>
      </c>
      <c r="J9" s="178"/>
      <c r="K9" s="178"/>
      <c r="L9" s="178" t="s">
        <v>19</v>
      </c>
      <c r="M9" s="178"/>
      <c r="N9" s="178"/>
      <c r="O9" s="178" t="s">
        <v>41</v>
      </c>
      <c r="P9" s="178"/>
      <c r="Q9" s="178"/>
    </row>
    <row r="10" spans="1:17" ht="12.95" customHeight="1" x14ac:dyDescent="0.15">
      <c r="A10" s="7"/>
      <c r="B10" s="8"/>
      <c r="C10" s="178" t="s">
        <v>11</v>
      </c>
      <c r="D10" s="178"/>
      <c r="E10" s="178"/>
      <c r="F10" s="178" t="s">
        <v>12</v>
      </c>
      <c r="G10" s="178"/>
      <c r="H10" s="178"/>
      <c r="I10" s="178" t="s">
        <v>13</v>
      </c>
      <c r="J10" s="178"/>
      <c r="K10" s="178"/>
      <c r="L10" s="178" t="s">
        <v>22</v>
      </c>
      <c r="M10" s="178"/>
      <c r="N10" s="178"/>
      <c r="O10" s="178" t="s">
        <v>42</v>
      </c>
      <c r="P10" s="178"/>
      <c r="Q10" s="178"/>
    </row>
    <row r="11" spans="1:17" ht="12.95" customHeight="1" x14ac:dyDescent="0.15">
      <c r="A11" s="9" t="s">
        <v>15</v>
      </c>
      <c r="B11" s="10" t="s">
        <v>7</v>
      </c>
      <c r="C11" s="72" t="s">
        <v>16</v>
      </c>
      <c r="D11" s="11" t="s">
        <v>72</v>
      </c>
      <c r="E11" s="11" t="s">
        <v>17</v>
      </c>
      <c r="F11" s="11" t="s">
        <v>16</v>
      </c>
      <c r="G11" s="11" t="s">
        <v>72</v>
      </c>
      <c r="H11" s="11" t="s">
        <v>17</v>
      </c>
      <c r="I11" s="11" t="s">
        <v>16</v>
      </c>
      <c r="J11" s="11" t="s">
        <v>72</v>
      </c>
      <c r="K11" s="11" t="s">
        <v>17</v>
      </c>
      <c r="L11" s="11" t="s">
        <v>16</v>
      </c>
      <c r="M11" s="11" t="s">
        <v>72</v>
      </c>
      <c r="N11" s="11" t="s">
        <v>17</v>
      </c>
      <c r="O11" s="11" t="s">
        <v>16</v>
      </c>
      <c r="P11" s="11" t="s">
        <v>72</v>
      </c>
      <c r="Q11" s="11" t="s">
        <v>17</v>
      </c>
    </row>
    <row r="12" spans="1:17" ht="12" customHeight="1" x14ac:dyDescent="0.15">
      <c r="A12" s="7"/>
      <c r="B12" s="17"/>
      <c r="C12" s="36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</row>
    <row r="13" spans="1:17" ht="12" customHeight="1" x14ac:dyDescent="0.15">
      <c r="A13" s="7" t="s">
        <v>40</v>
      </c>
      <c r="B13" s="17">
        <v>25</v>
      </c>
      <c r="C13" s="33" t="s">
        <v>311</v>
      </c>
      <c r="D13" s="113">
        <v>570</v>
      </c>
      <c r="E13" s="33"/>
      <c r="F13" s="33"/>
      <c r="G13" s="33"/>
      <c r="H13" s="33"/>
      <c r="I13" s="33"/>
      <c r="J13" s="33"/>
      <c r="K13" s="33"/>
      <c r="L13" s="47" t="s">
        <v>382</v>
      </c>
      <c r="M13" s="136">
        <v>2140</v>
      </c>
      <c r="N13" s="33"/>
      <c r="O13" s="33"/>
      <c r="P13" s="33"/>
      <c r="Q13" s="33"/>
    </row>
    <row r="14" spans="1:17" ht="12" customHeight="1" x14ac:dyDescent="0.15">
      <c r="A14" s="7"/>
      <c r="B14" s="17"/>
      <c r="C14" s="33" t="s">
        <v>312</v>
      </c>
      <c r="D14" s="113">
        <v>630</v>
      </c>
      <c r="E14" s="33"/>
      <c r="F14" s="33"/>
      <c r="G14" s="33"/>
      <c r="H14" s="33"/>
      <c r="I14" s="33"/>
      <c r="J14" s="33"/>
      <c r="K14" s="33"/>
      <c r="L14" s="47" t="s">
        <v>399</v>
      </c>
      <c r="M14" s="136">
        <v>3570</v>
      </c>
      <c r="N14" s="33"/>
      <c r="O14" s="33"/>
      <c r="P14" s="33"/>
      <c r="Q14" s="33"/>
    </row>
    <row r="15" spans="1:17" ht="12" customHeight="1" x14ac:dyDescent="0.15">
      <c r="A15" s="7"/>
      <c r="B15" s="17"/>
      <c r="C15" s="33" t="s">
        <v>371</v>
      </c>
      <c r="D15" s="113">
        <v>610</v>
      </c>
      <c r="E15" s="33"/>
      <c r="F15" s="33"/>
      <c r="G15" s="33"/>
      <c r="H15" s="33"/>
      <c r="I15" s="33"/>
      <c r="J15" s="33"/>
      <c r="K15" s="33"/>
      <c r="L15" s="47" t="s">
        <v>320</v>
      </c>
      <c r="M15" s="136">
        <v>1930</v>
      </c>
      <c r="N15" s="33"/>
      <c r="O15" s="33"/>
      <c r="P15" s="33"/>
      <c r="Q15" s="33"/>
    </row>
    <row r="16" spans="1:17" ht="12" customHeight="1" x14ac:dyDescent="0.15">
      <c r="A16" s="7"/>
      <c r="B16" s="17"/>
      <c r="C16" s="33" t="s">
        <v>313</v>
      </c>
      <c r="D16" s="113">
        <v>760</v>
      </c>
      <c r="E16" s="33"/>
      <c r="F16" s="33"/>
      <c r="G16" s="33"/>
      <c r="H16" s="33"/>
      <c r="I16" s="33"/>
      <c r="J16" s="33"/>
      <c r="K16" s="33"/>
      <c r="L16" s="47" t="s">
        <v>321</v>
      </c>
      <c r="M16" s="136">
        <v>3640</v>
      </c>
      <c r="N16" s="33"/>
      <c r="O16" s="33"/>
      <c r="P16" s="33"/>
      <c r="Q16" s="33"/>
    </row>
    <row r="17" spans="1:17" ht="12" customHeight="1" x14ac:dyDescent="0.15">
      <c r="A17" s="7"/>
      <c r="B17" s="17"/>
      <c r="C17" s="33" t="s">
        <v>314</v>
      </c>
      <c r="D17" s="136">
        <v>1230</v>
      </c>
      <c r="E17" s="33"/>
      <c r="F17" s="33"/>
      <c r="G17" s="33"/>
      <c r="H17" s="33"/>
      <c r="I17" s="33"/>
      <c r="J17" s="33"/>
      <c r="K17" s="33"/>
      <c r="L17" s="47" t="s">
        <v>322</v>
      </c>
      <c r="M17" s="136">
        <v>2560</v>
      </c>
      <c r="N17" s="33"/>
      <c r="O17" s="33"/>
      <c r="P17" s="33"/>
      <c r="Q17" s="33"/>
    </row>
    <row r="18" spans="1:17" ht="12" customHeight="1" x14ac:dyDescent="0.15">
      <c r="A18" s="7"/>
      <c r="B18" s="17"/>
      <c r="C18" s="33" t="s">
        <v>315</v>
      </c>
      <c r="D18" s="136">
        <v>870</v>
      </c>
      <c r="E18" s="33"/>
      <c r="F18" s="33"/>
      <c r="G18" s="33"/>
      <c r="H18" s="33"/>
      <c r="I18" s="33"/>
      <c r="J18" s="33"/>
      <c r="K18" s="33"/>
      <c r="L18" s="47" t="s">
        <v>323</v>
      </c>
      <c r="M18" s="136">
        <v>970</v>
      </c>
      <c r="N18" s="33"/>
      <c r="O18" s="33"/>
      <c r="P18" s="33"/>
      <c r="Q18" s="33"/>
    </row>
    <row r="19" spans="1:17" ht="12" customHeight="1" x14ac:dyDescent="0.15">
      <c r="A19" s="7"/>
      <c r="B19" s="17"/>
      <c r="C19" s="33"/>
      <c r="D19" s="33"/>
      <c r="E19" s="33"/>
      <c r="F19" s="33"/>
      <c r="G19" s="33"/>
      <c r="H19" s="33"/>
      <c r="I19" s="33"/>
      <c r="J19" s="33"/>
      <c r="K19" s="33"/>
      <c r="L19" s="47" t="s">
        <v>324</v>
      </c>
      <c r="M19" s="113">
        <v>290</v>
      </c>
      <c r="N19" s="33"/>
      <c r="O19" s="33"/>
      <c r="P19" s="33"/>
      <c r="Q19" s="33"/>
    </row>
    <row r="20" spans="1:17" ht="12" customHeight="1" x14ac:dyDescent="0.15">
      <c r="A20" s="7"/>
      <c r="B20" s="17"/>
      <c r="C20" s="33"/>
      <c r="D20" s="33"/>
      <c r="E20" s="33"/>
      <c r="F20" s="33"/>
      <c r="G20" s="33"/>
      <c r="H20" s="33"/>
      <c r="I20" s="33"/>
      <c r="J20" s="33"/>
      <c r="K20" s="33"/>
      <c r="L20" s="47" t="s">
        <v>325</v>
      </c>
      <c r="M20" s="113">
        <v>290</v>
      </c>
      <c r="N20" s="33"/>
      <c r="O20" s="33"/>
      <c r="P20" s="33"/>
      <c r="Q20" s="33"/>
    </row>
    <row r="21" spans="1:17" ht="12" customHeight="1" x14ac:dyDescent="0.15">
      <c r="A21" s="7"/>
      <c r="B21" s="17"/>
      <c r="C21" s="33"/>
      <c r="D21" s="33"/>
      <c r="E21" s="33"/>
      <c r="F21" s="33"/>
      <c r="G21" s="33"/>
      <c r="H21" s="33"/>
      <c r="I21" s="33"/>
      <c r="J21" s="33"/>
      <c r="K21" s="33"/>
      <c r="L21" s="47"/>
      <c r="M21" s="33"/>
      <c r="N21" s="33"/>
      <c r="O21" s="33"/>
      <c r="P21" s="33"/>
      <c r="Q21" s="33"/>
    </row>
    <row r="22" spans="1:17" ht="12" customHeight="1" x14ac:dyDescent="0.15">
      <c r="A22" s="7"/>
      <c r="B22" s="17"/>
      <c r="C22" s="33"/>
      <c r="D22" s="33"/>
      <c r="E22" s="33"/>
      <c r="F22" s="33"/>
      <c r="G22" s="33"/>
      <c r="H22" s="33"/>
      <c r="I22" s="33"/>
      <c r="J22" s="33"/>
      <c r="K22" s="33"/>
      <c r="L22" s="47"/>
      <c r="M22" s="33"/>
      <c r="N22" s="33"/>
      <c r="O22" s="33"/>
      <c r="P22" s="33"/>
      <c r="Q22" s="33"/>
    </row>
    <row r="23" spans="1:17" ht="12" customHeight="1" x14ac:dyDescent="0.15">
      <c r="A23" s="7"/>
      <c r="B23" s="17"/>
      <c r="C23" s="33"/>
      <c r="D23" s="33"/>
      <c r="E23" s="33"/>
      <c r="F23" s="33"/>
      <c r="G23" s="33"/>
      <c r="H23" s="33"/>
      <c r="I23" s="33"/>
      <c r="J23" s="33"/>
      <c r="K23" s="33"/>
      <c r="L23" s="47"/>
      <c r="M23" s="33"/>
      <c r="N23" s="33"/>
      <c r="O23" s="33"/>
      <c r="P23" s="33"/>
      <c r="Q23" s="33"/>
    </row>
    <row r="24" spans="1:17" ht="12" customHeight="1" x14ac:dyDescent="0.15">
      <c r="A24" s="7"/>
      <c r="B24" s="17"/>
      <c r="C24" s="33"/>
      <c r="D24" s="33"/>
      <c r="E24" s="33"/>
      <c r="F24" s="33"/>
      <c r="G24" s="33"/>
      <c r="H24" s="33"/>
      <c r="I24" s="33"/>
      <c r="J24" s="33"/>
      <c r="K24" s="33"/>
      <c r="L24" s="47"/>
      <c r="M24" s="33"/>
      <c r="N24" s="33"/>
      <c r="O24" s="33"/>
      <c r="P24" s="33"/>
      <c r="Q24" s="33"/>
    </row>
    <row r="25" spans="1:17" ht="12" customHeight="1" x14ac:dyDescent="0.15">
      <c r="A25" s="7"/>
      <c r="B25" s="17"/>
      <c r="C25" s="33"/>
      <c r="D25" s="33"/>
      <c r="E25" s="33"/>
      <c r="F25" s="33"/>
      <c r="G25" s="33"/>
      <c r="H25" s="33"/>
      <c r="I25" s="33"/>
      <c r="J25" s="33"/>
      <c r="K25" s="33"/>
      <c r="L25" s="47"/>
      <c r="M25" s="33"/>
      <c r="N25" s="33"/>
      <c r="O25" s="33"/>
      <c r="P25" s="33"/>
      <c r="Q25" s="33"/>
    </row>
    <row r="26" spans="1:17" ht="12" customHeight="1" x14ac:dyDescent="0.15">
      <c r="A26" s="7"/>
      <c r="B26" s="17"/>
      <c r="C26" s="33"/>
      <c r="D26" s="33"/>
      <c r="E26" s="33"/>
      <c r="F26" s="33"/>
      <c r="G26" s="33"/>
      <c r="H26" s="33"/>
      <c r="I26" s="33"/>
      <c r="J26" s="33"/>
      <c r="K26" s="33"/>
      <c r="L26" s="47"/>
      <c r="M26" s="33"/>
      <c r="N26" s="33"/>
      <c r="O26" s="33"/>
      <c r="P26" s="33"/>
      <c r="Q26" s="33"/>
    </row>
    <row r="27" spans="1:17" ht="12" customHeight="1" x14ac:dyDescent="0.15">
      <c r="A27" s="7"/>
      <c r="B27" s="17"/>
      <c r="C27" s="33"/>
      <c r="D27" s="33"/>
      <c r="E27" s="33"/>
      <c r="F27" s="33"/>
      <c r="G27" s="33"/>
      <c r="H27" s="33"/>
      <c r="I27" s="33"/>
      <c r="J27" s="33"/>
      <c r="K27" s="33"/>
      <c r="L27" s="47"/>
      <c r="M27" s="33"/>
      <c r="N27" s="33"/>
      <c r="O27" s="33"/>
      <c r="P27" s="33"/>
      <c r="Q27" s="33"/>
    </row>
    <row r="28" spans="1:17" ht="12" customHeight="1" x14ac:dyDescent="0.15">
      <c r="A28" s="7"/>
      <c r="B28" s="17"/>
      <c r="C28" s="33"/>
      <c r="D28" s="33"/>
      <c r="E28" s="33"/>
      <c r="F28" s="33"/>
      <c r="G28" s="33"/>
      <c r="H28" s="33"/>
      <c r="I28" s="33"/>
      <c r="J28" s="33"/>
      <c r="K28" s="33"/>
      <c r="L28" s="47"/>
      <c r="M28" s="33"/>
      <c r="N28" s="33"/>
      <c r="O28" s="33"/>
      <c r="P28" s="33"/>
      <c r="Q28" s="33"/>
    </row>
    <row r="29" spans="1:17" ht="12" customHeight="1" x14ac:dyDescent="0.15">
      <c r="A29" s="7"/>
      <c r="B29" s="17"/>
      <c r="C29" s="33"/>
      <c r="D29" s="33"/>
      <c r="E29" s="33"/>
      <c r="F29" s="33"/>
      <c r="G29" s="33"/>
      <c r="H29" s="33"/>
      <c r="I29" s="33"/>
      <c r="J29" s="33"/>
      <c r="K29" s="33"/>
      <c r="L29" s="47"/>
      <c r="M29" s="33"/>
      <c r="N29" s="33"/>
      <c r="O29" s="33"/>
      <c r="P29" s="33"/>
      <c r="Q29" s="33"/>
    </row>
    <row r="30" spans="1:17" ht="12" customHeight="1" x14ac:dyDescent="0.15">
      <c r="A30" s="7" t="s">
        <v>59</v>
      </c>
      <c r="B30" s="17"/>
      <c r="C30" s="33"/>
      <c r="D30" s="33"/>
      <c r="E30" s="33"/>
      <c r="F30" s="33"/>
      <c r="G30" s="33"/>
      <c r="H30" s="33"/>
      <c r="I30" s="33"/>
      <c r="J30" s="33"/>
      <c r="K30" s="33"/>
      <c r="L30" s="47"/>
      <c r="M30" s="33"/>
      <c r="N30" s="33"/>
      <c r="O30" s="33"/>
      <c r="P30" s="33"/>
      <c r="Q30" s="33"/>
    </row>
    <row r="31" spans="1:17" ht="12" customHeight="1" x14ac:dyDescent="0.15">
      <c r="A31" s="7" t="s">
        <v>33</v>
      </c>
      <c r="B31" s="17"/>
      <c r="C31" s="33" t="s">
        <v>316</v>
      </c>
      <c r="D31" s="33">
        <v>680</v>
      </c>
      <c r="E31" s="33"/>
      <c r="F31" s="33"/>
      <c r="G31" s="33"/>
      <c r="H31" s="33"/>
      <c r="I31" s="33"/>
      <c r="J31" s="33"/>
      <c r="K31" s="33"/>
      <c r="L31" s="47" t="s">
        <v>326</v>
      </c>
      <c r="M31" s="33">
        <v>1620</v>
      </c>
      <c r="N31" s="33"/>
      <c r="O31" s="33"/>
      <c r="P31" s="33"/>
      <c r="Q31" s="33"/>
    </row>
    <row r="32" spans="1:17" ht="12" customHeight="1" x14ac:dyDescent="0.15">
      <c r="A32" s="7"/>
      <c r="B32" s="17"/>
      <c r="C32" s="33"/>
      <c r="D32" s="33"/>
      <c r="E32" s="33"/>
      <c r="F32" s="33"/>
      <c r="G32" s="33"/>
      <c r="H32" s="33"/>
      <c r="I32" s="33"/>
      <c r="J32" s="33"/>
      <c r="K32" s="33"/>
      <c r="L32" s="47"/>
      <c r="M32" s="33"/>
      <c r="N32" s="33"/>
      <c r="O32" s="33"/>
      <c r="P32" s="33"/>
      <c r="Q32" s="33"/>
    </row>
    <row r="33" spans="1:17" ht="12" customHeight="1" x14ac:dyDescent="0.15">
      <c r="A33" s="7"/>
      <c r="B33" s="17"/>
      <c r="C33" s="33"/>
      <c r="D33" s="33"/>
      <c r="E33" s="33"/>
      <c r="F33" s="33"/>
      <c r="G33" s="33"/>
      <c r="H33" s="33"/>
      <c r="I33" s="33"/>
      <c r="J33" s="33"/>
      <c r="K33" s="33"/>
      <c r="L33" s="47"/>
      <c r="M33" s="33"/>
      <c r="N33" s="33"/>
      <c r="O33" s="33"/>
      <c r="P33" s="33"/>
      <c r="Q33" s="33"/>
    </row>
    <row r="34" spans="1:17" ht="12" customHeight="1" x14ac:dyDescent="0.15">
      <c r="A34" s="7" t="s">
        <v>34</v>
      </c>
      <c r="B34" s="17"/>
      <c r="C34" s="33" t="s">
        <v>317</v>
      </c>
      <c r="D34" s="33">
        <v>700</v>
      </c>
      <c r="E34" s="33"/>
      <c r="F34" s="33"/>
      <c r="G34" s="33"/>
      <c r="H34" s="33"/>
      <c r="I34" s="33"/>
      <c r="J34" s="33"/>
      <c r="K34" s="33"/>
      <c r="L34" s="47" t="s">
        <v>400</v>
      </c>
      <c r="M34" s="33">
        <v>3070</v>
      </c>
      <c r="N34" s="33"/>
      <c r="O34" s="33"/>
      <c r="P34" s="33"/>
      <c r="Q34" s="33"/>
    </row>
    <row r="35" spans="1:17" ht="12" customHeight="1" x14ac:dyDescent="0.15">
      <c r="A35" s="7"/>
      <c r="B35" s="17"/>
      <c r="C35" s="33"/>
      <c r="D35" s="33"/>
      <c r="E35" s="33"/>
      <c r="F35" s="33"/>
      <c r="G35" s="33"/>
      <c r="H35" s="33"/>
      <c r="I35" s="33"/>
      <c r="J35" s="33"/>
      <c r="K35" s="33"/>
      <c r="L35" s="47"/>
      <c r="M35" s="33"/>
      <c r="N35" s="33"/>
      <c r="O35" s="33"/>
      <c r="P35" s="33"/>
      <c r="Q35" s="33"/>
    </row>
    <row r="36" spans="1:17" ht="12" customHeight="1" x14ac:dyDescent="0.15">
      <c r="A36" s="7" t="s">
        <v>35</v>
      </c>
      <c r="B36" s="17"/>
      <c r="C36" s="33" t="s">
        <v>318</v>
      </c>
      <c r="D36" s="33">
        <v>580</v>
      </c>
      <c r="E36" s="33"/>
      <c r="F36" s="33"/>
      <c r="G36" s="33"/>
      <c r="H36" s="33"/>
      <c r="I36" s="33"/>
      <c r="J36" s="33"/>
      <c r="K36" s="33"/>
      <c r="L36" s="47"/>
      <c r="M36" s="33"/>
      <c r="N36" s="33"/>
      <c r="O36" s="33"/>
      <c r="P36" s="33"/>
      <c r="Q36" s="33"/>
    </row>
    <row r="37" spans="1:17" ht="12" customHeight="1" x14ac:dyDescent="0.15">
      <c r="A37" s="7"/>
      <c r="B37" s="17"/>
      <c r="C37" s="33" t="s">
        <v>319</v>
      </c>
      <c r="D37" s="33">
        <v>110</v>
      </c>
      <c r="E37" s="33"/>
      <c r="F37" s="33"/>
      <c r="G37" s="33"/>
      <c r="H37" s="33"/>
      <c r="I37" s="33"/>
      <c r="J37" s="33"/>
      <c r="K37" s="33"/>
      <c r="L37" s="47"/>
      <c r="M37" s="33"/>
      <c r="N37" s="33"/>
      <c r="O37" s="33"/>
      <c r="P37" s="33"/>
      <c r="Q37" s="33"/>
    </row>
    <row r="38" spans="1:17" ht="12" customHeight="1" x14ac:dyDescent="0.15">
      <c r="A38" s="7"/>
      <c r="B38" s="17"/>
      <c r="C38" s="33"/>
      <c r="D38" s="33"/>
      <c r="E38" s="33"/>
      <c r="F38" s="33"/>
      <c r="G38" s="33"/>
      <c r="H38" s="33"/>
      <c r="I38" s="33"/>
      <c r="J38" s="33"/>
      <c r="K38" s="33"/>
      <c r="L38" s="47"/>
      <c r="M38" s="33"/>
      <c r="N38" s="33"/>
      <c r="O38" s="33"/>
      <c r="P38" s="33"/>
      <c r="Q38" s="33"/>
    </row>
    <row r="39" spans="1:17" ht="12" customHeight="1" x14ac:dyDescent="0.15">
      <c r="A39" s="7"/>
      <c r="B39" s="17"/>
      <c r="C39" s="33"/>
      <c r="D39" s="33"/>
      <c r="E39" s="33"/>
      <c r="F39" s="33"/>
      <c r="G39" s="33"/>
      <c r="H39" s="33"/>
      <c r="I39" s="33"/>
      <c r="J39" s="33"/>
      <c r="K39" s="33"/>
      <c r="L39" s="47"/>
      <c r="M39" s="33"/>
      <c r="N39" s="33"/>
      <c r="O39" s="33"/>
      <c r="P39" s="33"/>
      <c r="Q39" s="33"/>
    </row>
    <row r="40" spans="1:17" ht="12" customHeight="1" x14ac:dyDescent="0.15">
      <c r="A40" s="7" t="s">
        <v>36</v>
      </c>
      <c r="B40" s="17"/>
      <c r="C40" s="33"/>
      <c r="D40" s="33"/>
      <c r="E40" s="33"/>
      <c r="F40" s="33"/>
      <c r="G40" s="33"/>
      <c r="H40" s="33"/>
      <c r="I40" s="33"/>
      <c r="J40" s="33"/>
      <c r="K40" s="33"/>
      <c r="L40" s="47" t="s">
        <v>401</v>
      </c>
      <c r="M40" s="33">
        <v>200</v>
      </c>
      <c r="N40" s="33"/>
      <c r="O40" s="33"/>
      <c r="P40" s="33"/>
      <c r="Q40" s="33"/>
    </row>
    <row r="41" spans="1:17" ht="12" customHeight="1" x14ac:dyDescent="0.15">
      <c r="A41" s="7"/>
      <c r="B41" s="17"/>
      <c r="C41" s="33"/>
      <c r="D41" s="33"/>
      <c r="E41" s="33"/>
      <c r="F41" s="33"/>
      <c r="G41" s="33"/>
      <c r="H41" s="33"/>
      <c r="I41" s="33"/>
      <c r="J41" s="33"/>
      <c r="K41" s="33"/>
      <c r="L41" s="47"/>
      <c r="M41" s="33"/>
      <c r="N41" s="33"/>
      <c r="O41" s="33"/>
      <c r="P41" s="33"/>
      <c r="Q41" s="33"/>
    </row>
    <row r="42" spans="1:17" ht="12" customHeight="1" x14ac:dyDescent="0.15">
      <c r="A42" s="7"/>
      <c r="B42" s="17"/>
      <c r="C42" s="33"/>
      <c r="D42" s="33"/>
      <c r="E42" s="33"/>
      <c r="F42" s="33"/>
      <c r="G42" s="33"/>
      <c r="H42" s="33"/>
      <c r="I42" s="33"/>
      <c r="J42" s="33"/>
      <c r="K42" s="33"/>
      <c r="L42" s="47"/>
      <c r="M42" s="33"/>
      <c r="N42" s="33"/>
      <c r="O42" s="33"/>
      <c r="P42" s="33"/>
      <c r="Q42" s="33"/>
    </row>
    <row r="43" spans="1:17" ht="12" customHeight="1" x14ac:dyDescent="0.15">
      <c r="A43" s="7" t="s">
        <v>37</v>
      </c>
      <c r="B43" s="17"/>
      <c r="C43" s="33"/>
      <c r="D43" s="33"/>
      <c r="E43" s="33"/>
      <c r="F43" s="33"/>
      <c r="G43" s="33"/>
      <c r="H43" s="33"/>
      <c r="I43" s="33"/>
      <c r="J43" s="33"/>
      <c r="K43" s="33"/>
      <c r="L43" s="47" t="s">
        <v>327</v>
      </c>
      <c r="M43" s="33">
        <v>670</v>
      </c>
      <c r="N43" s="33"/>
      <c r="O43" s="33"/>
      <c r="P43" s="33"/>
      <c r="Q43" s="33"/>
    </row>
    <row r="44" spans="1:17" ht="12" customHeight="1" x14ac:dyDescent="0.15">
      <c r="A44" s="7"/>
      <c r="B44" s="17"/>
      <c r="C44" s="33"/>
      <c r="D44" s="33"/>
      <c r="E44" s="33"/>
      <c r="F44" s="33"/>
      <c r="G44" s="33"/>
      <c r="H44" s="33"/>
      <c r="I44" s="33"/>
      <c r="J44" s="33"/>
      <c r="K44" s="33"/>
      <c r="L44" s="47"/>
      <c r="M44" s="33"/>
      <c r="N44" s="33"/>
      <c r="O44" s="33"/>
      <c r="P44" s="33"/>
      <c r="Q44" s="33"/>
    </row>
    <row r="45" spans="1:17" ht="12" customHeight="1" x14ac:dyDescent="0.15">
      <c r="A45" s="7"/>
      <c r="B45" s="17"/>
      <c r="C45" s="33"/>
      <c r="D45" s="33"/>
      <c r="E45" s="33"/>
      <c r="F45" s="33"/>
      <c r="G45" s="33"/>
      <c r="H45" s="33"/>
      <c r="I45" s="33"/>
      <c r="J45" s="33"/>
      <c r="K45" s="33"/>
      <c r="L45" s="47"/>
      <c r="M45" s="33"/>
      <c r="N45" s="33"/>
      <c r="O45" s="33"/>
      <c r="P45" s="33"/>
      <c r="Q45" s="33"/>
    </row>
    <row r="46" spans="1:17" ht="12" customHeight="1" x14ac:dyDescent="0.15">
      <c r="A46" s="7" t="s">
        <v>38</v>
      </c>
      <c r="B46" s="17"/>
      <c r="C46" s="33"/>
      <c r="D46" s="33"/>
      <c r="E46" s="33"/>
      <c r="F46" s="33"/>
      <c r="G46" s="33"/>
      <c r="H46" s="33"/>
      <c r="I46" s="33"/>
      <c r="J46" s="33"/>
      <c r="K46" s="33"/>
      <c r="L46" s="47" t="s">
        <v>402</v>
      </c>
      <c r="M46" s="113">
        <v>170</v>
      </c>
      <c r="N46" s="33"/>
      <c r="O46" s="33"/>
      <c r="P46" s="33"/>
      <c r="Q46" s="33"/>
    </row>
    <row r="47" spans="1:17" ht="12" customHeight="1" x14ac:dyDescent="0.15">
      <c r="A47" s="7"/>
      <c r="B47" s="17"/>
      <c r="C47" s="33"/>
      <c r="D47" s="33"/>
      <c r="E47" s="33"/>
      <c r="F47" s="33"/>
      <c r="G47" s="33"/>
      <c r="H47" s="33"/>
      <c r="I47" s="33"/>
      <c r="J47" s="33"/>
      <c r="K47" s="33"/>
      <c r="L47" s="47" t="s">
        <v>403</v>
      </c>
      <c r="M47" s="113">
        <v>320</v>
      </c>
      <c r="N47" s="33"/>
      <c r="O47" s="33"/>
      <c r="P47" s="33"/>
      <c r="Q47" s="33"/>
    </row>
    <row r="48" spans="1:17" ht="12" customHeight="1" x14ac:dyDescent="0.15">
      <c r="A48" s="7"/>
      <c r="B48" s="17"/>
      <c r="C48" s="33"/>
      <c r="D48" s="33"/>
      <c r="E48" s="33"/>
      <c r="F48" s="33"/>
      <c r="G48" s="33"/>
      <c r="H48" s="33"/>
      <c r="I48" s="33"/>
      <c r="J48" s="33"/>
      <c r="K48" s="33"/>
      <c r="L48" s="47"/>
      <c r="M48" s="113"/>
      <c r="N48" s="33"/>
      <c r="O48" s="33"/>
      <c r="P48" s="33"/>
      <c r="Q48" s="33"/>
    </row>
    <row r="49" spans="1:17" ht="12" customHeight="1" x14ac:dyDescent="0.15">
      <c r="A49" s="7"/>
      <c r="B49" s="17"/>
      <c r="C49" s="33"/>
      <c r="D49" s="33"/>
      <c r="E49" s="33"/>
      <c r="F49" s="33"/>
      <c r="G49" s="33"/>
      <c r="H49" s="33"/>
      <c r="I49" s="33"/>
      <c r="J49" s="33"/>
      <c r="K49" s="33"/>
      <c r="L49" s="47"/>
      <c r="M49" s="113"/>
      <c r="N49" s="33"/>
      <c r="O49" s="33"/>
      <c r="P49" s="33"/>
      <c r="Q49" s="33"/>
    </row>
    <row r="50" spans="1:17" ht="12" customHeight="1" x14ac:dyDescent="0.15">
      <c r="A50" s="7"/>
      <c r="B50" s="17"/>
      <c r="C50" s="33"/>
      <c r="D50" s="33"/>
      <c r="E50" s="33"/>
      <c r="F50" s="33"/>
      <c r="G50" s="33"/>
      <c r="H50" s="33"/>
      <c r="I50" s="33"/>
      <c r="J50" s="33"/>
      <c r="K50" s="33"/>
      <c r="L50" s="47"/>
      <c r="M50" s="33"/>
      <c r="N50" s="33"/>
      <c r="O50" s="33"/>
      <c r="P50" s="33"/>
      <c r="Q50" s="33"/>
    </row>
    <row r="51" spans="1:17" ht="12" customHeight="1" x14ac:dyDescent="0.15">
      <c r="A51" s="7" t="s">
        <v>39</v>
      </c>
      <c r="B51" s="17"/>
      <c r="C51" s="33"/>
      <c r="D51" s="33"/>
      <c r="E51" s="33"/>
      <c r="F51" s="33"/>
      <c r="G51" s="33"/>
      <c r="H51" s="33"/>
      <c r="I51" s="33"/>
      <c r="J51" s="33"/>
      <c r="K51" s="33"/>
      <c r="L51" s="47" t="s">
        <v>404</v>
      </c>
      <c r="M51" s="33">
        <v>140</v>
      </c>
      <c r="N51" s="33"/>
      <c r="O51" s="33"/>
      <c r="P51" s="33"/>
      <c r="Q51" s="33"/>
    </row>
    <row r="52" spans="1:17" ht="12" customHeight="1" x14ac:dyDescent="0.15">
      <c r="A52" s="7"/>
      <c r="B52" s="17"/>
      <c r="C52" s="36"/>
      <c r="D52" s="33"/>
      <c r="E52" s="33"/>
      <c r="F52" s="33"/>
      <c r="G52" s="33"/>
      <c r="H52" s="33"/>
      <c r="I52" s="33"/>
      <c r="J52" s="33"/>
      <c r="K52" s="33"/>
      <c r="L52" s="47"/>
      <c r="M52" s="33"/>
      <c r="N52" s="33"/>
      <c r="O52" s="33"/>
      <c r="P52" s="33"/>
      <c r="Q52" s="33"/>
    </row>
    <row r="53" spans="1:17" ht="12" customHeight="1" x14ac:dyDescent="0.15">
      <c r="A53" s="7"/>
      <c r="B53" s="17"/>
      <c r="C53" s="36"/>
      <c r="D53" s="33"/>
      <c r="E53" s="33"/>
      <c r="F53" s="33"/>
      <c r="G53" s="33"/>
      <c r="H53" s="33"/>
      <c r="I53" s="33"/>
      <c r="J53" s="33"/>
      <c r="K53" s="33"/>
      <c r="L53" s="47"/>
      <c r="M53" s="33"/>
      <c r="N53" s="33"/>
      <c r="O53" s="33"/>
      <c r="P53" s="33"/>
      <c r="Q53" s="33"/>
    </row>
    <row r="54" spans="1:17" ht="12" customHeight="1" x14ac:dyDescent="0.15">
      <c r="A54" s="7"/>
      <c r="B54" s="17"/>
      <c r="C54" s="36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ht="12" customHeight="1" x14ac:dyDescent="0.15">
      <c r="A55" s="30" t="s">
        <v>87</v>
      </c>
      <c r="B55" s="17">
        <f>D57+G57+J57+M57+P57</f>
        <v>28320</v>
      </c>
      <c r="C55" s="36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 ht="12" customHeight="1" x14ac:dyDescent="0.15">
      <c r="A56" s="7"/>
      <c r="B56" s="17"/>
      <c r="C56" s="36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ht="12" customHeight="1" thickBot="1" x14ac:dyDescent="0.2">
      <c r="A57" s="13" t="s">
        <v>88</v>
      </c>
      <c r="B57" s="18">
        <f>E57+H57+K57+N57+Q57</f>
        <v>0</v>
      </c>
      <c r="C57" s="85" t="s">
        <v>18</v>
      </c>
      <c r="D57" s="20">
        <f>SUM(D12:D55)</f>
        <v>6740</v>
      </c>
      <c r="E57" s="20">
        <f>SUM(E12:E55)</f>
        <v>0</v>
      </c>
      <c r="F57" s="41" t="s">
        <v>18</v>
      </c>
      <c r="G57" s="20">
        <f>SUM(G12:G55)</f>
        <v>0</v>
      </c>
      <c r="H57" s="20">
        <f>SUM(H12:H55)</f>
        <v>0</v>
      </c>
      <c r="I57" s="41" t="s">
        <v>18</v>
      </c>
      <c r="J57" s="20">
        <f>SUM(J12:J55)</f>
        <v>0</v>
      </c>
      <c r="K57" s="20">
        <f>SUM(K12:K55)</f>
        <v>0</v>
      </c>
      <c r="L57" s="41" t="s">
        <v>18</v>
      </c>
      <c r="M57" s="20">
        <f>SUM(M12:M55)</f>
        <v>21580</v>
      </c>
      <c r="N57" s="20">
        <f>SUM(N12:N55)</f>
        <v>0</v>
      </c>
      <c r="O57" s="41" t="s">
        <v>18</v>
      </c>
      <c r="P57" s="20">
        <f>SUM(P12:P55)</f>
        <v>0</v>
      </c>
      <c r="Q57" s="20">
        <f>SUM(Q12:Q55)</f>
        <v>0</v>
      </c>
    </row>
    <row r="58" spans="1:17" ht="12" customHeight="1" x14ac:dyDescent="0.15">
      <c r="A58" s="7"/>
      <c r="B58" s="17"/>
      <c r="C58" s="84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</row>
    <row r="59" spans="1:17" ht="12" customHeight="1" x14ac:dyDescent="0.15">
      <c r="A59" s="7"/>
      <c r="B59" s="17"/>
      <c r="C59" s="36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</row>
    <row r="60" spans="1:17" ht="12" customHeight="1" x14ac:dyDescent="0.15">
      <c r="A60" s="15"/>
      <c r="B60" s="19"/>
      <c r="C60" s="36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17" x14ac:dyDescent="0.15">
      <c r="C61" s="42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</row>
  </sheetData>
  <mergeCells count="29">
    <mergeCell ref="C9:E9"/>
    <mergeCell ref="C10:E10"/>
    <mergeCell ref="L10:N10"/>
    <mergeCell ref="F9:H9"/>
    <mergeCell ref="F10:H10"/>
    <mergeCell ref="I9:K9"/>
    <mergeCell ref="I10:K10"/>
    <mergeCell ref="N6:N7"/>
    <mergeCell ref="L4:N4"/>
    <mergeCell ref="O2:Q3"/>
    <mergeCell ref="O4:P4"/>
    <mergeCell ref="A5:C7"/>
    <mergeCell ref="D5:E7"/>
    <mergeCell ref="O9:Q9"/>
    <mergeCell ref="O10:Q10"/>
    <mergeCell ref="L9:N9"/>
    <mergeCell ref="B1:C1"/>
    <mergeCell ref="F1:L1"/>
    <mergeCell ref="H5:J7"/>
    <mergeCell ref="K5:K7"/>
    <mergeCell ref="L5:M7"/>
    <mergeCell ref="D4:E4"/>
    <mergeCell ref="H4:J4"/>
    <mergeCell ref="M2:N3"/>
    <mergeCell ref="F4:G4"/>
    <mergeCell ref="A4:C4"/>
    <mergeCell ref="F5:G7"/>
    <mergeCell ref="Q5:Q7"/>
    <mergeCell ref="O5:P7"/>
  </mergeCells>
  <phoneticPr fontId="2"/>
  <pageMargins left="0.75" right="0.19" top="0.2" bottom="0.21" header="0.28000000000000003" footer="0.21"/>
  <pageSetup paperSize="12" firstPageNumber="9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集計</vt:lpstr>
      <vt:lpstr>下関市</vt:lpstr>
      <vt:lpstr>長門市・美祢市</vt:lpstr>
      <vt:lpstr>山陽小野田市・宇部市</vt:lpstr>
      <vt:lpstr>山口市・防府市</vt:lpstr>
      <vt:lpstr>阿武郡・萩市</vt:lpstr>
      <vt:lpstr>周南市・下松市・光市</vt:lpstr>
      <vt:lpstr>熊毛郡・柳井市</vt:lpstr>
      <vt:lpstr>大島郡</vt:lpstr>
      <vt:lpstr>岩国市</vt:lpstr>
      <vt:lpstr>阿武郡・萩市!Print_Area</vt:lpstr>
      <vt:lpstr>下関市!Print_Area</vt:lpstr>
      <vt:lpstr>岩国市!Print_Area</vt:lpstr>
      <vt:lpstr>熊毛郡・柳井市!Print_Area</vt:lpstr>
      <vt:lpstr>山口市・防府市!Print_Area</vt:lpstr>
      <vt:lpstr>山陽小野田市・宇部市!Print_Area</vt:lpstr>
      <vt:lpstr>周南市・下松市・光市!Print_Area</vt:lpstr>
      <vt:lpstr>大島郡!Print_Area</vt:lpstr>
      <vt:lpstr>長門市・美祢市!Print_Area</vt:lpstr>
      <vt:lpstr>集計!Print_Titles</vt:lpstr>
    </vt:vector>
  </TitlesOfParts>
  <Company>西部読売開発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u016</dc:creator>
  <cp:lastModifiedBy>川田忠行</cp:lastModifiedBy>
  <cp:lastPrinted>2019-10-01T03:24:38Z</cp:lastPrinted>
  <dcterms:created xsi:type="dcterms:W3CDTF">1998-11-30T06:57:21Z</dcterms:created>
  <dcterms:modified xsi:type="dcterms:W3CDTF">2026-09-29T02:21:55Z</dcterms:modified>
</cp:coreProperties>
</file>